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D8078A78-CB16-4D26-9667-48E57256970B}" xr6:coauthVersionLast="47" xr6:coauthVersionMax="47" xr10:uidLastSave="{00000000-0000-0000-0000-000000000000}"/>
  <bookViews>
    <workbookView xWindow="-120" yWindow="-120" windowWidth="29040" windowHeight="15840" xr2:uid="{00000000-000D-0000-FFFF-FFFF00000000}"/>
  </bookViews>
  <sheets>
    <sheet name="A. DM SPCV dùng chung CC 2 cấp"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6" i="1" l="1"/>
  <c r="M56" i="1" s="1"/>
  <c r="K57" i="1"/>
  <c r="M57" i="1" s="1"/>
  <c r="K58" i="1"/>
  <c r="M58" i="1" s="1"/>
  <c r="K59" i="1"/>
  <c r="M59" i="1" s="1"/>
  <c r="K54" i="1"/>
  <c r="M54" i="1" s="1"/>
  <c r="K55" i="1"/>
  <c r="M55" i="1" s="1"/>
  <c r="K51" i="1"/>
  <c r="M51" i="1" s="1"/>
  <c r="K52" i="1"/>
  <c r="M52" i="1" s="1"/>
  <c r="K53" i="1"/>
  <c r="M53" i="1" s="1"/>
  <c r="K45" i="1"/>
  <c r="M45" i="1" s="1"/>
  <c r="K46" i="1"/>
  <c r="M46" i="1" s="1"/>
  <c r="K47" i="1"/>
  <c r="M47" i="1" s="1"/>
  <c r="K48" i="1"/>
  <c r="M48" i="1" s="1"/>
  <c r="K49" i="1"/>
  <c r="M49" i="1" s="1"/>
  <c r="K50" i="1"/>
  <c r="M50" i="1" s="1"/>
  <c r="K41" i="1"/>
  <c r="M41" i="1" s="1"/>
  <c r="K42" i="1"/>
  <c r="M42" i="1" s="1"/>
  <c r="K43" i="1"/>
  <c r="M43" i="1" s="1"/>
  <c r="K44" i="1"/>
  <c r="M44" i="1" s="1"/>
  <c r="K38" i="1"/>
  <c r="M38" i="1" s="1"/>
  <c r="K39" i="1"/>
  <c r="M39" i="1" s="1"/>
  <c r="K40" i="1"/>
  <c r="M40" i="1" s="1"/>
  <c r="K36" i="1"/>
  <c r="M36" i="1"/>
  <c r="K37" i="1"/>
  <c r="M37" i="1" s="1"/>
  <c r="K32" i="1"/>
  <c r="M32" i="1" s="1"/>
  <c r="K33" i="1"/>
  <c r="M33" i="1" s="1"/>
  <c r="K34" i="1"/>
  <c r="M34" i="1" s="1"/>
  <c r="K35" i="1"/>
  <c r="M35" i="1"/>
  <c r="K30" i="1"/>
  <c r="M30" i="1" s="1"/>
  <c r="K31" i="1"/>
  <c r="M31" i="1" s="1"/>
  <c r="K28" i="1"/>
  <c r="M28" i="1" s="1"/>
  <c r="K29" i="1"/>
  <c r="M29" i="1" s="1"/>
  <c r="K24" i="1"/>
  <c r="M24" i="1" s="1"/>
  <c r="K25" i="1"/>
  <c r="M25" i="1" s="1"/>
  <c r="K26" i="1"/>
  <c r="M26" i="1" s="1"/>
  <c r="K27" i="1"/>
  <c r="M27" i="1" s="1"/>
  <c r="K23" i="1"/>
  <c r="M23" i="1" s="1"/>
  <c r="K18" i="1"/>
  <c r="M18" i="1" s="1"/>
  <c r="K19" i="1"/>
  <c r="M19" i="1" s="1"/>
  <c r="K20" i="1"/>
  <c r="M20" i="1" s="1"/>
  <c r="K21" i="1"/>
  <c r="M21" i="1" s="1"/>
  <c r="K16" i="1"/>
  <c r="M16" i="1" s="1"/>
  <c r="K17" i="1"/>
  <c r="M17" i="1" s="1"/>
  <c r="K15" i="1"/>
  <c r="M15" i="1" s="1"/>
  <c r="K10" i="1"/>
  <c r="M10" i="1" s="1"/>
  <c r="K11" i="1"/>
  <c r="M11" i="1" s="1"/>
  <c r="K12" i="1"/>
  <c r="M12" i="1" s="1"/>
  <c r="K116" i="1"/>
  <c r="M116" i="1" s="1"/>
  <c r="K117" i="1"/>
  <c r="M117" i="1" s="1"/>
  <c r="K111" i="1"/>
  <c r="M111" i="1" s="1"/>
  <c r="K112" i="1"/>
  <c r="M112" i="1" s="1"/>
  <c r="K113" i="1"/>
  <c r="M113" i="1" s="1"/>
  <c r="K108" i="1"/>
  <c r="M108" i="1" s="1"/>
  <c r="K106" i="1"/>
  <c r="M106" i="1" s="1"/>
  <c r="K107" i="1"/>
  <c r="M107" i="1" s="1"/>
  <c r="K105" i="1"/>
  <c r="M105" i="1" s="1"/>
  <c r="K100" i="1"/>
  <c r="M100" i="1" s="1"/>
  <c r="K101" i="1"/>
  <c r="M101" i="1" s="1"/>
  <c r="K102" i="1"/>
  <c r="M102" i="1" s="1"/>
  <c r="K94" i="1"/>
  <c r="M94" i="1" s="1"/>
  <c r="K95" i="1"/>
  <c r="M95" i="1" s="1"/>
  <c r="K96" i="1"/>
  <c r="M96" i="1" s="1"/>
  <c r="K97" i="1"/>
  <c r="M97" i="1" s="1"/>
  <c r="K98" i="1"/>
  <c r="M98" i="1" s="1"/>
  <c r="K99" i="1"/>
  <c r="M99" i="1" s="1"/>
  <c r="K91" i="1"/>
  <c r="M91" i="1" s="1"/>
  <c r="K92" i="1"/>
  <c r="M92" i="1" s="1"/>
  <c r="K93" i="1"/>
  <c r="M93" i="1" s="1"/>
  <c r="K82" i="1"/>
  <c r="M82" i="1" s="1"/>
  <c r="K76" i="1"/>
  <c r="M76" i="1" s="1"/>
  <c r="K77" i="1"/>
  <c r="M77" i="1" s="1"/>
  <c r="K78" i="1"/>
  <c r="M78" i="1" s="1"/>
  <c r="K79" i="1"/>
  <c r="M79" i="1" s="1"/>
  <c r="K80" i="1"/>
  <c r="M80" i="1" s="1"/>
  <c r="K74" i="1"/>
  <c r="M74" i="1" s="1"/>
  <c r="K75" i="1"/>
  <c r="M75" i="1" s="1"/>
  <c r="K72" i="1"/>
  <c r="M72" i="1" s="1"/>
  <c r="K73" i="1"/>
  <c r="M73" i="1" s="1"/>
  <c r="K71" i="1"/>
  <c r="M71" i="1" s="1"/>
  <c r="K60" i="1"/>
  <c r="M60" i="1" s="1"/>
  <c r="K61" i="1"/>
  <c r="M61" i="1" s="1"/>
  <c r="K62" i="1"/>
  <c r="M62" i="1" s="1"/>
  <c r="K63" i="1"/>
  <c r="M63" i="1" s="1"/>
  <c r="K64" i="1"/>
  <c r="M64" i="1" s="1"/>
  <c r="K65" i="1"/>
  <c r="M65" i="1" s="1"/>
  <c r="K66" i="1"/>
  <c r="M66" i="1" s="1"/>
  <c r="K67" i="1"/>
  <c r="M67" i="1" s="1"/>
  <c r="K68" i="1"/>
  <c r="M68" i="1" s="1"/>
  <c r="K69" i="1"/>
  <c r="M69" i="1"/>
  <c r="K7" i="1"/>
  <c r="M7" i="1" s="1"/>
  <c r="K9" i="1"/>
  <c r="M9" i="1" s="1"/>
  <c r="K115" i="1"/>
  <c r="M115" i="1" s="1"/>
  <c r="K14" i="1"/>
  <c r="M14" i="1" s="1"/>
  <c r="K86" i="1" l="1"/>
  <c r="M86" i="1" s="1"/>
  <c r="K84" i="1"/>
  <c r="M84" i="1" s="1"/>
  <c r="K83" i="1"/>
  <c r="M83" i="1" s="1"/>
  <c r="K110" i="1"/>
  <c r="M110" i="1" s="1"/>
  <c r="K104" i="1"/>
  <c r="M104" i="1" s="1"/>
  <c r="K90" i="1"/>
  <c r="M90" i="1" s="1"/>
  <c r="K89" i="1"/>
  <c r="M89" i="1" s="1"/>
</calcChain>
</file>

<file path=xl/sharedStrings.xml><?xml version="1.0" encoding="utf-8"?>
<sst xmlns="http://schemas.openxmlformats.org/spreadsheetml/2006/main" count="396" uniqueCount="267">
  <si>
    <t>Sản phẩm đầu ra</t>
  </si>
  <si>
    <t>Phân nhóm</t>
  </si>
  <si>
    <t>Khung điểm tối đa</t>
  </si>
  <si>
    <t>Soạn thảo văn bản hành chính đơn giản</t>
  </si>
  <si>
    <t>Văn bản</t>
  </si>
  <si>
    <t>Tài liệu (Văn bản, slide)</t>
  </si>
  <si>
    <t>Các bài phát biểu, trả lời phỏng vấn, chuẩn bị nội dung slide trình chiếu; tổng hợp tài liệu chuẩn bị nội dung cuộc họp nội bộ cơ quan, đơn vị, địa phương</t>
  </si>
  <si>
    <t>Thông báo/ thông tin sự vụ đơn giản (theo mẫu có sẵn)</t>
  </si>
  <si>
    <t>Thông báo</t>
  </si>
  <si>
    <t>Thông báo ngắn gọn, ít nội dung, không cần tổng hợp nhiều nguồn, không phát sinh ý kiến chuyên môn: Thông báo nghỉ lễ, thông báo treo Quốc kỳ, thông báo thay đổi trụ sở làm việc; thông báo lịch họp; thông báo kết luận cuộc họp trong phạm vi cơ quan, đơn vị; thông báo chữ ký…</t>
  </si>
  <si>
    <t>Thông báo có tính chuyên môn nghiệp vụ</t>
  </si>
  <si>
    <t>Thông báo kết luận/ kết quả thẩm định chuyên ngành</t>
  </si>
  <si>
    <t>Thông báo được ban hành trên cơ sở thực hiện việc thẩm định hồ sơ, điều kiện thực tiễn hoặc nội dung cụ thể; việc thẩm định do một đơn vị chủ trì thực hiện thông qua rà soát hồ sơ, đối chiếu quy định pháp luật và tiêu chí chuyên ngành; kết quả thông báo thể hiện việc chấp thuận, không chấp thuận hoặc xác nhận đủ/không đủ điều kiện</t>
  </si>
  <si>
    <t>Thông báo kết luận/ kết quả thẩm định liên ngành</t>
  </si>
  <si>
    <t>Thông báo được ban hành trên cơ sở thực hiện việc thẩm định hồ sơ, nội dung hoặc vấn đề chuyên ngành có sự tham gia của nhiều cơ quan, đơn vị; kết quả thông báo thể hiện ý kiến kết luận hoặc chấp thuận/không chấp thuận trên cơ sở tổng hợp các ý kiến tham gia.</t>
  </si>
  <si>
    <t>Thông báo kết luận/ kết quả thẩm định cấp tỉnh</t>
  </si>
  <si>
    <t>Biên bản ghi nhận, xác lập các sự việc đơn giản trong phạm vi cơ quan, đơn vị, địa phương</t>
  </si>
  <si>
    <t>Biên bản</t>
  </si>
  <si>
    <t>Biên bản ghi nhận trực tiếp một sự việc cụ thể, phạm vi hẹp, không đi sâu phân tích: Biên bản bàn giao tài liệu, hồ sơ; biên bản niêm phong; biên bản xác định hiện trạng…</t>
  </si>
  <si>
    <t>Biên bản ghi nhận quá trình và kết quả thực hiện công việc</t>
  </si>
  <si>
    <t>Biên bản phản ánh diễn biến; có thể ghi nhận nhiều ý kiến: Biên bản họp giao ban, biên bản họp xét nâng lương, biên bản họp xét thi đua - khen thưởng, biên bản họp hội đồng tuyển dụng, biên bản họp hội đồng xét sáng kiến, biên bản kiểm tra…</t>
  </si>
  <si>
    <t>Biên bản ghi nhận, đánh giá vụ việc, vấn đề và làm căn cứ thực hiện, xử lý chuyên môn</t>
  </si>
  <si>
    <t>Nội dung biên bản nhiều vấn đề, nhiều bên liên quan, có nhận xét, đánh giá, kiến nghị, giải quyết các khó khăn, vướng mắc, là cơ sở cho quyết định quản lý hoặc xử lý: Biên bản họp giải quyết các vấn đề, khó khăn vướng mắc trong chuyên môn; biên bản làm việc, biên bản thanh tra, biên bản kiểm tra, biên bản thẩm định chuyên ngành, biên bản vi phạm hành chính...</t>
  </si>
  <si>
    <t>Biên bản nghiệm thu, thẩm định, kết luận chuyên môn sâu và liên ngành</t>
  </si>
  <si>
    <t>Biên bản có tính chất chuyên môn sâu, liên quan nhiều lĩnh vực, nhiều cơ quan hoặc cấp quản lý; được lập trên cơ sở phân tích, thẩm định kỹ thuật, nghiệp vụ hoặc pháp lý (thường lập hội đồng); có kết luận mang tính quyết định hoặc làm căn cứ trực tiếp để phê duyệt, nghiệm thu, ban hành chính sách, xử lý hoặc triển khai thực hiện (có ảnh hưởng sâu, rộng)</t>
  </si>
  <si>
    <t>Báo cáo cung cấp thông tin, số liệu, sự vụ đơn giản</t>
  </si>
  <si>
    <t>Báo cáo</t>
  </si>
  <si>
    <t>Báo cáo nhanh; nội dung báo cáo ngắn gọn, chủ yếu là số liệu, tình hình; thường mang tính định kỳ hoặc đột xuất đơn giản: báo cáo nhanh, báo cáo tuần, tháng, báo cáo cung cấp số liệu…</t>
  </si>
  <si>
    <t>Báo cáo khó khăn, vướng mắc theo nhiệm vụ được giao (Về tiến độ chương trình, dự án, kế hoạch.., )</t>
  </si>
  <si>
    <t>Báo cáo cấp thẩm quyền về những khó khăn, vướng mắc trong thực hiện nhiệm vụ; kiến nghị đề xuất giải pháp thực hiện</t>
  </si>
  <si>
    <t>Báo cáo tổng hợp, phân tích số liệu, cung cấp thông tin trong phạm vi cơ quan, đơn vị</t>
  </si>
  <si>
    <t>Báo cáo quý, năm, sơ kết, tổng kết trong phạm vi cơ quan, đơn vị…</t>
  </si>
  <si>
    <t>Báo cáo cung cấp tổng hợp, phân tích số liệu, báo cáo thẩm định, báo cáo thông tin trong phạm vi của ngành, địa phương</t>
  </si>
  <si>
    <t>Báo cáo quý, năm, sơ kết, tổng kết trong phạm vi ngành, tỉnh; báo cáo thẩm định chuyên ngành có tính chất chuyên môn sâu, phối hợp liên ngành, liên cấp, địa phương</t>
  </si>
  <si>
    <t>Báo cáo cung cấp tổng hợp, phân tích số liệu, báo cáo thẩm định, báo cáo thông tin cấp tỉnh</t>
  </si>
  <si>
    <t>Tham mưu UBND tỉnh báo cáo quý, năm, sơ kết, tổng kết…</t>
  </si>
  <si>
    <t>Báo cáo tổng hợp số liệu, báo cáo chuyên đề theo giai đoạn dài hạn (5 năm, 10 năm…) có tính chất liên ngành, nhiều cấp</t>
  </si>
  <si>
    <t>Báo cáo tổng hợp, hệ thống hóa số liệu và tình hình thực hiện trong một giai đoạn dài (5 năm, 10 năm hoặc dài hơn); phạm vi bao quát nhiều lĩnh vực, nhiều cơ quan, đơn vị và cấp quản lý. Nội dung không chỉ dừng ở tổng hợp mà có phân tích xu hướng, so sánh theo thời gian, đánh giá kết quả đạt được, hạn chế, nguyên nhân và mối liên hệ giữa các ngành, lĩnh vực: Báo cáo tổng kết 5 năm, 10 năm; báo cáo tổng kết thực hiện chương trình hành động...</t>
  </si>
  <si>
    <t>Xây dựng kế hoạch ngắn hạn, công việc nội bộ ít biến động; kế hoạch chuyên đề trong phạm vi cơ quan, đơn vị</t>
  </si>
  <si>
    <t>Kế hoạch</t>
  </si>
  <si>
    <t>Kế hoạch công tác tuần, tháng; kế hoạch tổ chức hội nghị, kế hoạch tuyên truyền một đợt cao điểm…</t>
  </si>
  <si>
    <t>Xây dựng chương trình, kế hoạch chuyên đề trong phạm vi ngành, lĩnh vực</t>
  </si>
  <si>
    <t>Chương trình/Kế hoạch</t>
  </si>
  <si>
    <t>Xây dựng chương trình, kế hoạch triển khai một nhiệm vụ lớn trong phạm vi ngành, lĩnh vực</t>
  </si>
  <si>
    <t>Xây dựng kế hoạch gồm các nhóm nhiệm vụ, giải pháp thực hiện, phân công cho nhiều đơn vị, tiến độ thực hiện theo giai đoạn, cơ chế phối hợp</t>
  </si>
  <si>
    <t>Xây dựng chương trình, kế hoạch thực hiện chủ trương, chính sách lớn của cấp xã, tỉnh</t>
  </si>
  <si>
    <t>Xây dựng Chỉ thị của Ủy ban nhân dân tỉnh, Chủ tịch Uỷ ban nhân dân tỉnh</t>
  </si>
  <si>
    <t>Chỉ thị</t>
  </si>
  <si>
    <t>Chỉ đạo, điều hành nội dung quan trọng, tập trung vào các vấn đề cấp bách, thực hiện các biện pháp quản lý nhà nước</t>
  </si>
  <si>
    <t>Xây dựng Chỉ thị của Ủy ban nhân dân cấp xã</t>
  </si>
  <si>
    <t>Xây dựng Nghị quyết của Hội đồng nhân dân tỉnh (không phải văn bản QPPL)</t>
  </si>
  <si>
    <t>Nghị quyết</t>
  </si>
  <si>
    <t>Xây dựng Nghị quyết Hội đồng nhân dân xã (không phải văn bản QPPL)</t>
  </si>
  <si>
    <t>Xây dựng đề án trong phạm vi cơ quan, đơn vị</t>
  </si>
  <si>
    <t>Đề án</t>
  </si>
  <si>
    <t>Đề án vị trí việc làm, đề án xét thăng hạng, nâng ngạch; Đề án xây dựng văn hóa công sở và đạo đức công vụ</t>
  </si>
  <si>
    <t>Xây dựng đề án có tính chất liên ngành, địa phương</t>
  </si>
  <si>
    <t>Những đề án cần sự phối hợp giữa nhiều sở, ban, ngành và chính quyền địa phương để đảm bảo tính khả thi.</t>
  </si>
  <si>
    <t>Xây dựng đề án chính sách chiến lược phát triển kinh tế - xã hội của tỉnh</t>
  </si>
  <si>
    <t>Xây dựng phương án giải quyết nhiệm vụ trong cơ quan đơn vị, địa phương</t>
  </si>
  <si>
    <t>Phương án</t>
  </si>
  <si>
    <t>Xây dựng phương án giải quyết nhiệm vụ liên ngành, phạm vi ảnh hưởng cấp tỉnh</t>
  </si>
  <si>
    <t>Xây dựng dự án thuộc thẩm quyền phê duyệt cơ quan, đơn vị, địa phương</t>
  </si>
  <si>
    <t>Dự án</t>
  </si>
  <si>
    <t>Xây dựng dự án thuộc thẩm quyền phê duyệt cấp tỉnh</t>
  </si>
  <si>
    <t>Tờ trình xin ý kiến các nhiệm vụ thường xuyên, đơn giản theo quy định trong phạm vi cơ quan, đơn vị; Tờ trình đề nghị phê duyệt, ký quyết định hành chính cơ bản, văn bản có nội dung, phạm vi ảnh hưởng nhỏ</t>
  </si>
  <si>
    <t>Tờ trình</t>
  </si>
  <si>
    <t>Tờ trình đơn giản, thường xuyên, công việc lặp lại: mua sắm, nâng lương thường xuyên…</t>
  </si>
  <si>
    <t>Tờ trình xin ý kiến/đề xuất cấp có thẩm quyền các nhiệm vụ phát sinh, phức tạp….</t>
  </si>
  <si>
    <t>Tờ trình xin ý kiến/ đề xuất về nội dung lớn, ảnh hưởng sâu rộng</t>
  </si>
  <si>
    <t>Tờ trình nội dung lớn, ảnh hưởng sâu rộng, yêu cầu phân tích sâu, đề xuất nhiều phương án: phê duyệt dự án đầu tư, ban hành đề án, chính sách, sắp xếp tổ chức bộ máy; quy hoạch chiến lược phát triển…</t>
  </si>
  <si>
    <t>Quyết định hành chính cá biệt về chế độ, chính sách, công tác cán bộ, khen thưởng, kỷ luật</t>
  </si>
  <si>
    <t>Quyết định</t>
  </si>
  <si>
    <t>Quyết định nâng bậc lương thường xuyên, nâng bậc lương trước thời hạn; Quyết định cử cán bộ, công chức, viên chức tham gia đào tạo, bồi dưỡng; Quyết định bổ nhiệm, luân chuyển, điều động, biệt phái; Quyết định xử lý kỷ luật, Quyết định thanh tra, Quyết định kiểm tra, Quyết định thành lập đoàn…</t>
  </si>
  <si>
    <t>Quyết định cần phân tích, tổng hợp và lựa chọn phương án của ngành, địa phương</t>
  </si>
  <si>
    <t>Quyết định yêu cầu thu thập, xử lý, phân tích thông tin; có thể tham khảo ý kiến các đơn vị liên quan để lựa chọn phương án thực hiện; phạm vi ảnh hưởng trong nội bộ ngành hoặc một số đơn vị liên quan: Quyết định phê duyệt đề án vị trí việc làm…</t>
  </si>
  <si>
    <t>Quyết định liên quan đến một hoặc nhiều lĩnh vực chuyên ngành, yêu cầu phân tích, tổng hợp nhiều số liệu, đòi hỏi chuyên môn sâu; có phạm vi ảnh hưởng tương đối rộng hoặc liên quan nhiều đơn vị, nhưng chủ yếu mang tính triển khai, giải quyết nhiệm vụ cụ thể.</t>
  </si>
  <si>
    <t>Quyết định liên quan nhiều ngành, nhiều cấp; tác động lâu dài, phạm vi rộng, Quyết định về lĩnh vực chuyên ngành cần phân tích nhiều số liệu</t>
  </si>
  <si>
    <t>Quyết định có tính định hướng phát triển tổng thể, dài hạn; liên quan nhiều ngành, nhiều cấp; tác động sâu rộng đến phát triển kinh tế - xã hội, có tầm nhìn chiến lược và ảnh hưởng lâu dài trên phạm vi toàn tỉnh hoặc liên vùng</t>
  </si>
  <si>
    <t>Quyết định phê duyệt các đề án, quy hoạch định hướng phát triển, chương trình trọng điểm….</t>
  </si>
  <si>
    <t>Văn bản triển khai chuyên môn nghiệp vụ trong phạm vi cơ quan đơn vị</t>
  </si>
  <si>
    <t>Công văn</t>
  </si>
  <si>
    <t>Triển khai rà soát thủ tục hành chính trong nội bộ cơ quan; triển khai rà soát, xây dựng đề án vị trí việc làm…</t>
  </si>
  <si>
    <t>Văn bản hướng dẫn chuyên môn nghiệp vụ; Trả lời ý kiến, kiến nghị, đơn thư</t>
  </si>
  <si>
    <t>Trả lời ý kiến, kiến nghị, đơn thư của cử tri/người dân/công chức, viên chức/doanh nghiệp; Trao đổi, hướng dẫn chuyên môn, nghiệp vụ đối với các cơ quan, đơn vị, địa phương</t>
  </si>
  <si>
    <t>Văn bản hướng dẫn chuyên môn nghiệp vụ; Trả lời ý kiến, kiến nghị, đơn thư có nhiều nội dung phức tạp</t>
  </si>
  <si>
    <t>Trả lời ý kiến, kiến nghị, đơn thư của cử tri/người dân/công chức, viên chức/doanh nghiệp; Trao đổi, hướng dẫn chuyên môn, nghiệp vụ đối với các cơ quan, đơn vị, địa phương có nhiều nội dung phức tạp, còn nhiều vướng mắc, khó khăn trong xử lý</t>
  </si>
  <si>
    <t>Xin ý kiến hướng dẫn chuyên môn, nghiệp vụ của Ủy ban nhân dân tỉnh, bộ, ngành Trung ương</t>
  </si>
  <si>
    <t>Triển khai các văn bản quy phạm pháp luật</t>
  </si>
  <si>
    <t>Triển khai truyền tải thông tin đơn giản</t>
  </si>
  <si>
    <t>Triển khai, hướng dẫn cụ thể thực việc hiện các văn bản quy phạm pháp luật, ý kiến chỉ đạo của Ủy ban nhân dân tỉnh, bộ, ngành Trung ương</t>
  </si>
  <si>
    <t>Các văn bản hướng dẫn cụ thể hóa từ các văn bản quy phạm pháp luật, các văn bản chỉ đạo của Ủy ban nhân dân tỉnh, bộ, ngành Trung ương</t>
  </si>
  <si>
    <t>Viết tin bài đơn giản đăng trên trang thông tin điện tử của cơ quan, đơn vị</t>
  </si>
  <si>
    <t>Hợp đồng</t>
  </si>
  <si>
    <t>Hợp đồng thuê xe, mua sắm văn phòng phẩm…</t>
  </si>
  <si>
    <t>Xây dựng bản ghi nhớ, bản thỏa thuận giữa cơ quan nhà nước với đối tác</t>
  </si>
  <si>
    <t>Bản ghi nhớ</t>
  </si>
  <si>
    <t>Rút, nộp kinh phí tại Ngân hàng (cơ quan, cấp trên), Đảng ủy (cơ quan, cấp trên),…</t>
  </si>
  <si>
    <t>Giấy rút dự toán, Giấy nộp tiền…</t>
  </si>
  <si>
    <t>Rút kinh phí, nộp kinh phí tại kho bạc/ngân hàng, đảng uỷ cấp trên...</t>
  </si>
  <si>
    <t>Kiểm tra, đối chiếu, bổ sung hồ sơ, điều chỉnh, lập chứng từ kế toán; Nhập chứng từ thanh toán trên các Phần mềm kế toán</t>
  </si>
  <si>
    <t>Kiểm tra, đối chiếu, bổ sung hồ sơ, điều chỉnh và lập chứng từ kế toán, nhập chứng từ thanh toán trên phần mềm</t>
  </si>
  <si>
    <t>Lập dự toán ngân sách nhà nước năm kế tiếp trình Lãnh đạo cơ quan, tổ chức, đơn vị, địa phương ký duyệt</t>
  </si>
  <si>
    <t>Thu thập căn cứ và đánh giá tình hình, xây dựng dự toán chi tiết, thuyết minh và hoàn thiện hồ sơ dự toán</t>
  </si>
  <si>
    <t>Kiểm tra, đối chiếu, điều chỉnh dự toán; Kiểm tra hồ sơ báo cáo quyết toán ngân sách năm của các cơ quan, đơn vị trực thuộc</t>
  </si>
  <si>
    <t>Bảng tổng hợp</t>
  </si>
  <si>
    <t>Kiểm tra, đối chiếu, điều chỉnh dự toán, kiểm tra hồ sơ báo cáo quyết toán ngân sách năm</t>
  </si>
  <si>
    <t>Đối chiếu tài khoản tiền gửi, đối chiếu dự toán, thuế TNCN và các biểu mẫu đối chiếu khác theo tháng, quý, năm</t>
  </si>
  <si>
    <t>Các biểu đối chiếu</t>
  </si>
  <si>
    <t>Đối chiếu tài khoản tiền gửi và dự toán tại Kho bạc/Ngân hàng, đối chiếu Thuế thu nhập cá nhân (TNCN), đối chiếu các biểu mẫu Tháng, Quý, Năm</t>
  </si>
  <si>
    <t>Thực hiện thủ tục liên quan đến việc mua sắm của cơ quan, đơn vị bằng hình thức mời thầu</t>
  </si>
  <si>
    <t>Hồ sơ mua sắm</t>
  </si>
  <si>
    <t>Chuẩn bị lựa chọn nhà thầu, tổ chức mời thầu, đánh giá hồ sơ và lựa chọn nhà thầu, kết thúc đấu thầu và ký kết hợp đồng</t>
  </si>
  <si>
    <t>Thực hiện thủ tục Quyết toán các gói mua sắm nội bộ; Quyết toán kinh phí dự án đầu tư; Quyết toán dự án hoàn thành</t>
  </si>
  <si>
    <t>Hồ sơ quyết toán</t>
  </si>
  <si>
    <t>Quyết toán các gói mua sắm nội bộ, quyết toán kinh phí dự án đầu tư, quyết toán dự án hoàn thành</t>
  </si>
  <si>
    <t>N1</t>
  </si>
  <si>
    <t>N2</t>
  </si>
  <si>
    <t>N3</t>
  </si>
  <si>
    <t>N4</t>
  </si>
  <si>
    <t>Ghi chú</t>
  </si>
  <si>
    <t>Có tổng hợp, xử lý số liệu chuyên môn nghiệp vụ, như: Thông báo tuyển dụng; Thông báo kết quả tuyển dụng; thông báo nghỉ hưu; thông báo đánh giá, xếp loại cán bộ, công chức, viên chức; thông báo kết quả…</t>
  </si>
  <si>
    <t>Thông báo kết luận, kết quả</t>
  </si>
  <si>
    <t>Chỉ thị thực hiện nhiệm vụ</t>
  </si>
  <si>
    <t>Nghị quyết của HĐND về chủ trương triển khai nhiệm vụ, chính sách, chế độ</t>
  </si>
  <si>
    <t>Đề án phát triển kinh tế, xã hội, an ninh, quốc phòng</t>
  </si>
  <si>
    <t>Phương án, kế hoạch thực hiện nhiệm vụ</t>
  </si>
  <si>
    <t>Phương án giải quyết nhiệm vụ</t>
  </si>
  <si>
    <t>Dự thảo dự án</t>
  </si>
  <si>
    <t>Dự án có quy mô, tính chất cấp tỉnh</t>
  </si>
  <si>
    <t>Tờ trình, báo cáo chủ trương đề xuất</t>
  </si>
  <si>
    <t>Biên bản ghi nhớ thực hiện nhiệm vụ phối hợp</t>
  </si>
  <si>
    <t>Báo cáo, Biên bản, Công văn</t>
  </si>
  <si>
    <t>Bài đăng</t>
  </si>
  <si>
    <t>Chương trình, kế hoạch thực hiện nhiệm vụ</t>
  </si>
  <si>
    <t>Soạn thảo các văn bản đơn giản</t>
  </si>
  <si>
    <t>Đơn vị sản phẩm/công việc chuẩn</t>
  </si>
  <si>
    <t>LĨNH VỰC TIẾP CÔNG DÂN, PHÒNG CHỐNG THAM NHŨNG</t>
  </si>
  <si>
    <t>Lập báo cáo quyết toán ngân sách, quyết toán thuế thu nhập cá nhân</t>
  </si>
  <si>
    <t>Tổng hợp số liệu, soạn thảo báo cáo</t>
  </si>
  <si>
    <t>Lập báo cáo tài chính</t>
  </si>
  <si>
    <t>Lưu trữ hồ sơ kế toán</t>
  </si>
  <si>
    <t>Kiểm tra tính hợp lệ của chứng từ kế toán</t>
  </si>
  <si>
    <t>Soạn thảo các hợp đồng</t>
  </si>
  <si>
    <t>Chuẩn bị nội dung cho các cuộc họp, hội nghị</t>
  </si>
  <si>
    <t>Tin bài, cung cấp thông tin, tổng hợp, phân tích dữ liệu, những mẫu tin theo có sẵn…</t>
  </si>
  <si>
    <t>Tham mưu ban hành văn bản triển khai thực hiện Kế hoạch CCHC tỉnh (năm/giai đoạn), Kế hoạch kiểm tra, tuyên truyền CCHC, Báo cáo kết quả CCHC quý/6 tháng/năm, Báo cáo phân tích chỉ số PAR INDEX, SIPAS, PAPI.</t>
  </si>
  <si>
    <t>Tham mưu văn bản về Kế hoạch CCHC năm của UBND xã; Kế hoạch khắc phục hạn chế sau kiểm tra; Báo cáo kết quả CCHC định kỳ của xã; Lịch và biên bản tiếp công dân của Lãnh đạo.</t>
  </si>
  <si>
    <t>Tham mưu ban hành văn bản chỉ đạo điều hành, triển khai thực hiện các nội dung công tác CCHC</t>
  </si>
  <si>
    <t>Văn bản, Kế hoạch, Báo cáo</t>
  </si>
  <si>
    <t>Tham mưu văn bản về Cải cách thể chế</t>
  </si>
  <si>
    <t>- Văn bản QPPL của HĐND, UBND tỉnh.
- Báo cáo rà soát, hệ thống hóa văn bản QPPL.
- Văn bản xử lý các quy định chồng chéo.</t>
  </si>
  <si>
    <t>- Văn bản triển khai, thực hiện nghị quyết, quyết định.
- Sổ theo dõi tình hình thi hành pháp luật tại xã.
- Báo cáo kết quả kiểm tra văn bản theo thẩm quyền.</t>
  </si>
  <si>
    <t>Tham mưu văn bản về Cải cách TTHC &amp; Một cửa</t>
  </si>
  <si>
    <t>- Quyết định công bố danh mục TTHC của Chủ tịch tỉnh.
- Quyết định phê duyệt quy trình nội bộ/điện tử.
- Phương án đơn giản hóa TTHC được phê duyệt.</t>
  </si>
  <si>
    <t>- Kết quả giải quyết TTHC (Giấy khai sinh, kết hôn...).
- Phiếu hẹn trả kết quả, Phiếu hướng dẫn.
- Sổ theo dõi tiếp nhận, hồ sơ niêm yết công khai tại xã.</t>
  </si>
  <si>
    <t>Văn bản, Báo cáo, Phương án, Phiếu</t>
  </si>
  <si>
    <t>Tham mưu văn bản về Cải cách bộ máy</t>
  </si>
  <si>
    <t>- Quyết định phân công nhiệm vụ cụ thể cho công chức xã.
- Báo cáo rà soát chức năng, nhiệm vụ, quy chế làm việc.
- Hồ sơ sáp nhập, chia tách thôn, tổ dân phố (nếu có).</t>
  </si>
  <si>
    <t>Công văn, Quyết định, Báo cáo, Hồ sơ …</t>
  </si>
  <si>
    <t>Tham mưu văn bản về Cải cách công vụ</t>
  </si>
  <si>
    <t>Đề án vị trí việc làm toàn tỉnh được phê duyệt; Quyết định tuyển dụng, nâng lương, bổ nhiệm; Kế hoạch và tài liệu đào tạo, bồi dưỡng công chức.</t>
  </si>
  <si>
    <t>Bản đánh giá, xếp loại chất lượng công chức hằng năm; Hồ sơ quản lý lý lịch, biến động công chức xã; Bảng chấm công, sổ theo dõi kỷ luật, kỷ cương công vụ.</t>
  </si>
  <si>
    <t>Tham mưu văn bản về Cải cách tài chính công</t>
  </si>
  <si>
    <t>Quyết định giao dự toán ngân sách cho các đơn vị; Văn bản hướng dẫn tự chủ tài chính cơ quan hành chính; Báo cáo công khai quyết toán ngân sách tỉnh.</t>
  </si>
  <si>
    <t>Quy chế chi tiêu nội bộ, quy chế quản lý tài sản công xã; Hồ sơ thanh quyết toán ngân sách xã hằng năm; Bảng công khai tài chính tại trụ sở UBND xã.</t>
  </si>
  <si>
    <t>Tham mưu văn bản về Xây dựng Chính quyền số</t>
  </si>
  <si>
    <t>Kiến trúc Chính quyền số tỉnh được cập nhật; Kho dữ liệu dùng chung, hệ thống thông tin kết nối số; Quyết định đưa vào vận hành các dịch vụ công trực tuyến.</t>
  </si>
  <si>
    <t>Hồ sơ kết quả TTHC đã được scan và ký số hóa; Tài khoản dịch vụ công trực tuyến cấp mới cho người dân; Thống kê tỷ lệ hồ sơ nộp trực tuyến, thanh toán số.</t>
  </si>
  <si>
    <t>Nghị quyết, Quyết định, Kế hoạch Chuyển đổi số của tỉnh.</t>
  </si>
  <si>
    <t>Nghị quyết, Quyết định, Kế hoạch</t>
  </si>
  <si>
    <t>• Quyết định công bố danh mục dịch vụ công trực tuyến toàn trình/một phần.
• Hệ thống thông tin giải quyết TTHC tỉnh được nâng cấp.</t>
  </si>
  <si>
    <t>Tham mưu ban hành chiến lược, kế hoạch chuyển đổi số toàn tỉnh; Cập nhật Kiến trúc Chính quyền số, Đô thị thông minh của tỉnh.</t>
  </si>
  <si>
    <t>Xây dựng và quản lý Kho dữ liệu dùng chung, Trung tâm dữ liệu tỉnh; Phê duyệt các phương án kết nối, chia sẻ dữ liệu giữa các sở, ngành.</t>
  </si>
  <si>
    <t>Tích hợp, cấu hình các dịch vụ công lên Cổng Dịch vụ công Quốc gia; Triển khai các ứng dụng dùng chung toàn tỉnh (Văn phòng điện tử, Hệ thống báo cáo...).</t>
  </si>
  <si>
    <t>Báo cáo, Kế hoạch, …</t>
  </si>
  <si>
    <t>Báo cáo đánh giá chỉ số chuyển đổi số (DTI) của tỉnh; Biên bản diễn tập, phương án ứng cứu sự cố an toàn thông tin; Tài liệu và danh sách công chức được cấp chứng nhận tập huấn số.</t>
  </si>
  <si>
    <t>Tham mưu tổ chức các lớp bồi dưỡng kỹ năng số cho cán bộ, công chức.</t>
  </si>
  <si>
    <t>Văn bản, Báo cáo, …</t>
  </si>
  <si>
    <t>Văn bản, Báo cáo tổ chức</t>
  </si>
  <si>
    <t>Tiếp nhận và giải quyết hồ sơ số; số hóa kết quả giải quyết TTHC; phát triển kinh tế số, xã hội số; vận hành Tổ công nghệ số cộng đồng</t>
  </si>
  <si>
    <t>100% hồ sơ tiếp nhận được cập nhật trên phần mềm Một cửa; báo cáo; kế hoạch; …</t>
  </si>
  <si>
    <t>- Hướng dẫn người dân đăng ký tài khoản và nộp hồ sơ trực tuyến.• Thực hiện chứng thực bản sao điện tử từ bản chính.
- Quét (scan), ký số và đính kèm hồ sơ lên hệ thống Một cửa điện tử.• Số hóa và cập nhật dữ liệu hộ tịch, đất đai lịch sử vào phần mềm.
 - Hướng dẫn người dân cài đặt ứng dụng công dân số, định danh VNeID.• Tuyên truyền, hỗ trợ hộ kinh doanh thanh toán không dùng tiền mặt.
- Trực tiếp điều hành hoặc phối hợp hoạt động của các Tổ số tại thôn/khu phố.• Tiếp nhận phản ánh của người dân qua các kênh số tại địa phương.</t>
  </si>
  <si>
    <t>Quản lý, kiểm tra công tác phòng chống tham nhũng</t>
  </si>
  <si>
    <t xml:space="preserve"> Phối hợp giám sát, thanh tra nhân dân</t>
  </si>
  <si>
    <t>Hỗ trợ hoạt động của Ban Thanh tra nhân dân và Ban Giám sát đầu tư cộng đồng. Giải quyết các mâu thuẫn, tranh chấp đất đai, hộ tịch thông qua hòa giải cơ sở.</t>
  </si>
  <si>
    <t>Báo cáo,…</t>
  </si>
  <si>
    <t>Kế hoạch, Biên bản kiểm tra, Thông báo, Quyết định</t>
  </si>
  <si>
    <t>Lịch tiếp công dân, thông báo kết luận, Quyết định, Văn bản chỉ đạo</t>
  </si>
  <si>
    <t>Tham mưu lịch tiếp công dân định kỳ/đột xuất của Lãnh đạo tỉnh; Phân loại, xử lý đơn thư khiếu nại, tố cáo (KNTC) kéo dài, đông người.</t>
  </si>
  <si>
    <t>Xây dựng và thẩm định văn bản</t>
  </si>
  <si>
    <t>Văn bản, Nghị quyết, Quyết định, Báo cáo</t>
  </si>
  <si>
    <t>Lập đề nghị xây dựng văn bản quy phạm pháp luật (QPPL) của tỉnh; Soạn thảo hoặc tham gia soạn thảo các dự thảo Nghị quyết, Quyết định; Thẩm định hình thức, nội dung các văn bản, hợp đồng của sở/ngành.</t>
  </si>
  <si>
    <t>Tham gia góp ý các dự thảo văn bản QPPL của cấp trên gửi lấy ý kiến; Soạn thảo các văn bản hành chính, quyết định cá biệt của UBND xã.</t>
  </si>
  <si>
    <t>Rà soát, hệ thống hóa văn bản</t>
  </si>
  <si>
    <t xml:space="preserve"> Định kỳ rà soát văn bản QPPL liên quan đến ngành, lĩnh vực quản lý; Đề xuất sửa đổi, bổ sung, thay thế hoặc bãi bỏ văn bản hết hiệu lực.</t>
  </si>
  <si>
    <t>Tự kiểm tra và rà soát văn bản: Rà soát các quyết định, văn bản do UBND và HĐND xã ban hành. Phát hiện và tham mưu xử lý văn bản không đúng thẩm quyền, thể thức.</t>
  </si>
  <si>
    <t>Văn bản, Báo cáo …</t>
  </si>
  <si>
    <t>Tuyên truyền</t>
  </si>
  <si>
    <t>Báo cáo, …</t>
  </si>
  <si>
    <t>Công tác thi hành pháp luật</t>
  </si>
  <si>
    <t>- Sắp xếp hồ sơ xử phạt vi phạm hành chính thuộc thẩm quyền Chủ tịch xã.
- Quản lý, hướng dẫn nghiệp vụ cho đội ngũ Hòa giải viên cơ sở.</t>
  </si>
  <si>
    <t>- Theo dõi tình hình thi hành pháp luật, xử lý vi phạm hành chính trong ngành.
- Tham mưu giải quyết tranh chấp, hỗ trợ pháp lý.</t>
  </si>
  <si>
    <t>Tiêu chí chấm điểm 1 (Mức độ khó)</t>
  </si>
  <si>
    <t>Tiêu chí chấm điểm 2 (Khối lượng/Thời gian hao phí)</t>
  </si>
  <si>
    <t>Tiêu chí chấm điểm 3
(Phối hợp)</t>
  </si>
  <si>
    <t>Tiêu chí chấm điểm 4 (Phạm vi áp dụng/cấp có thẩm quyền phê duyệt)</t>
  </si>
  <si>
    <t>Công việc chi tiết</t>
  </si>
  <si>
    <t>Nhiệm vụ/ Nhóm nhiệm vụ</t>
  </si>
  <si>
    <t>Chứng từ theo hồ sơ
quy định</t>
  </si>
  <si>
    <t>- Tham mưu dự thảo Quyết định của UBND tỉnh quy định chức năng, nhiệm vụ, quyền hạn và cơ cấu tổ chức của sở, ban, ngành.
- Quản lý Đề án vị trí việc làm (VTVL): Trực tiếp rà soát, điều chỉnh, xây dựng bản mô tả công việc, khung năng lực từng VTVL của cơ quan và các đơn vị trực thuộc để trình cấp có thẩm quyền phê duyệt.
- Phân bổ chỉ tiêu biên chế: Tổng hợp, thẩm định nhu cầu và lập phương án phân bổ chỉ tiêu biên chế công chức, số lượng người làm việc trong các đơn vị sự nghiệp công lập hằng năm</t>
  </si>
  <si>
    <t>Tiếp nhận và phát hành VB, quản lý và sử dụng con dấu; kho lưu trữ tài liệu cơ quan, đơn vị.</t>
  </si>
  <si>
    <t>LĨNH VỰC VĂN THƯ, LƯU TRỮ</t>
  </si>
  <si>
    <t>- Tham mưu xây dựng kế hoạch tuyển dụng (thi tuyển/xét tuyển) công chức; thẩm định hồ sơ tiếp nhận công chức từ cơ quan khác hoặc từ tỉnh khác chuyển đến.
- Bổ nhiệm và Quy hoạch cán bộ: Thẩm định tiêu chuẩn, điều kiện chính trị, thực hiện quy trình 5 bước về công tác cán bộ để tham mưu bổ nhiệm, bổ nhiệm lại, điều động, luân chuyển các chức danh lãnh đạo thuộc thẩm quyền quản lý.
- Thực hiện chế độ chính sách: Theo dõi, lập danh sách và soạn thảo quyết định nâng bậc lương định kỳ, nâng lương trước thời hạn, phụ cấp thâm niên, chế độ thôi việc, nghỉ hưu cho công chức.</t>
  </si>
  <si>
    <t>- Quy hoạch đào tạo: Khảo sát nhu cầu, xây dựng Kế hoạch đào tạo, bồi dưỡng công chức hằng năm và dài hạn (lớp lý luận chính trị, quản lý nhà nước, kiến nghị quốc phòng...).
- Đánh giá, xếp loại chất lượng: Tổng hợp phiếu tự đánh giá, tham mưu cho Hội đồng thẩm định đánh giá, xếp loại chất lượng công chức và người đứng đầu các đơn vị trực thuộc cuối năm.
- Kiểm tra công vụ và Kỷ luật: Tổ chức các đợt thanh tra, kiểm tra chuyên đề về công tác cán bộ; tham mưu thành lập Hội đồng kỷ luật và soạn thảo quyết định xử lý kỷ luật công chức vi phạm.</t>
  </si>
  <si>
    <t>- Vận hành Cơ sở dữ liệu Quốc gia: Trực tiếp cập nhật hằng ngày, đồng bộ hóa 100% biến động (lương, bằng cấp, khen thưởng, kỷ luật) của cán bộ, công chức xã lên Phần mềm quản lý cán bộ, công chức quốc gia.
- Lập và lưu trữ hồ sơ giấy: Tiếp nhận, sắp xếp, bổ sung các thành phần hồ sơ lý lịch (mẫu 2C), bản kê khai tài sản, nhận xét đảng viên nơi cư trú của cán bộ, công chức và người hoạt động không chuyên trách.</t>
  </si>
  <si>
    <t>Quản lý Tổ chức bộ máy và Vị trí việc làm
(cấp tỉnh)</t>
  </si>
  <si>
    <t>Quản lý Đội ngũ và Tuyển dụng, Sử dụng Công chứcTổ chức tuyển dụng, tiếp nhận
(cấp tỉnh)</t>
  </si>
  <si>
    <t>Đào tạo, Bồi dưỡng và Đánh giá, Kỷ luật
(cấp tỉnh)</t>
  </si>
  <si>
    <t>Quản lý Hồ sơ và Dữ liệu Cán bộ, Công chức
(cấp xã)</t>
  </si>
  <si>
    <t xml:space="preserve"> Về kỷ cương công vụ và đánh giá, xếp loại định kỳ
(cấp xã)</t>
  </si>
  <si>
    <t>Quyết định, Đề án, Kế hoạch, Báo cáo, …</t>
  </si>
  <si>
    <t>Kế hoạch, Quyết định, Báo cáo, …</t>
  </si>
  <si>
    <t>Quyết định, Quy định, Thông báo, Báo cáo, …</t>
  </si>
  <si>
    <t>Báo cáo, Công văn, Kế hoạch, …</t>
  </si>
  <si>
    <t>Quyết định, Thông báo, Báo cáo, …</t>
  </si>
  <si>
    <t>- Phân công nhiệm vụ nội bộ: Soạn thảo Quyết định của Chủ tịch UBND xã về việc phân công nhiệm vụ cụ thể, quy chế làm việc và mối quan hệ công tác giữa các vị trí chức danh công chức cấp xã.
- Đề xuất chế độ lương, phụ cấp: Định kỳ rà soát thời hạn nâng lương, lập tờ trình kèm hồ sơ gửi thẩm định việc nâng bậc lương, hưởng phụ cấp vượt khung, phụ cấp thu hút cho cán bộ, công chức xã.
- Theo dõi đào tạo, quy hoạch: Tổng hợp danh sách cán bộ, công chức xã đủ điều kiện cử đi học các lớp chuẩn hóa trình độ hoặc các lớp tập huấn kỹ năng chuyên môn do cấp trên tổ chức.</t>
  </si>
  <si>
    <t>Tham mưu công tác thi đua, khen thưởng</t>
  </si>
  <si>
    <t>- Tham mưu triển khai thực hiện theo quy định.
- Tổng hợp, đề xuất, thẩm định, trình cấp có thẩm quyền.</t>
  </si>
  <si>
    <t>-  Theo dõi hiện trạng đất đai, trụ sở, lập dự toán kinh phí nâng cấp, sửa chữa lớn toàn bộ hệ thống phòng làm việc, điện lưới, an ninh.
- Mua sắm công tập trung: Thực hiện quy trình đấu thầu (lập hồ sơ mời thầu, chấm thầu) mua sắm trang thiết bị văn phòng lớn cho cơ quan và đơn vị trực thuộc.
- Điều phối xe công vụ: Tiếp nhận phiếu đăng ký, sắp xếp lịch trình, kiểm soát định mức tiêu hao nhiên liệu của đội xe cơ quan phục vụ các đoàn công tác.</t>
  </si>
  <si>
    <t>Công văn, kế hoạch, …</t>
  </si>
  <si>
    <t>Lĩnh vực Quản trị công sở và Tài sản công Quản lý cơ sở hạ tầng</t>
  </si>
  <si>
    <t>LĨNH VỰC TỔNG HỢP, HÀNH CHÍNH</t>
  </si>
  <si>
    <t>LĨNH VỰC CẢI CÁCH HÀNH CHÍNH</t>
  </si>
  <si>
    <t>LĨNH VỰC PHÁP CHẾ</t>
  </si>
  <si>
    <t>LĨNH VỰC TÀI CHÍNH - KẾ TOÁN</t>
  </si>
  <si>
    <t>Tham mưu sinh hoạt Đảng</t>
  </si>
  <si>
    <t>Hướng dẫn quần chúng viết lý lịch, trực tiếp đi xác minh thông tin chính trị tại địa phương để phục vụ công tác kết nạp Đảng.</t>
  </si>
  <si>
    <t>Tham mưu công tác phát triển đảng viên</t>
  </si>
  <si>
    <t>Kiểm tra, giám sát Đảng</t>
  </si>
  <si>
    <t>Lập kế hoạch, tổ chức các cuộc kiểm tra chấp hành Điều lệ Đảng đối với các chi bộ trực thuộc; quản lý việc thu nộp đảng phí.</t>
  </si>
  <si>
    <t>Dự thảo các Nghị quyết chuyên đề, Chương trình hành động của Đảng ủy cơ quan về công tác chính trị, tư tưởng và tổ chức.</t>
  </si>
  <si>
    <t>Nghị quyết, Thông báo, …</t>
  </si>
  <si>
    <t>Kế hoạch, Công văn</t>
  </si>
  <si>
    <t>Quét (scan) tài liệu giấy lịch sử để chuyển đổi sang dữ liệu số lưu trữ.</t>
  </si>
  <si>
    <t>Chỉnh lý và tiêu hủy tài liệu</t>
  </si>
  <si>
    <t>Quản lý bảo mật con dấu</t>
  </si>
  <si>
    <t>Quản lý và sử dụng con dấu vật lý, chữ ký số của cơ quan.</t>
  </si>
  <si>
    <t>Truy cập, tiếp nhận và xử lý văn bản đi và đến, kiểm tra luồng văn bản đi/đến trên Hệ thống quản lý văn bản và điều hành cơ quan</t>
  </si>
  <si>
    <t>Rà soát, sắp xếp, lập danh mục tài liệu để trình cấp có thẩm quyền phê duyệt: chỉnh lý hoặc tiêu hủy.</t>
  </si>
  <si>
    <t>Xử lý văn bản đi, đến</t>
  </si>
  <si>
    <t>LĨNH VỰC TỔ CHỨC, CÁN BỘ</t>
  </si>
  <si>
    <t>LĨNH VỰC CÔNG NGHỆ THÔNG TIN, CHUYỂN ĐỔI SỐ</t>
  </si>
  <si>
    <t>- Đề án sắp xếp, tinh gọn các sở, ban, ngành tỉnh.
- Quy định chức năng, nhiệm vụ của các cơ quan chuyên môn.
- Quyết định phân cấp, ủy quyền cho cấp dưới.</t>
  </si>
  <si>
    <t>Số hóa tài liệu lưu trữ</t>
  </si>
  <si>
    <t>- Kiểm tra kỷ luật, kỷ cương hành chính: Trực tiếp giám sát việc chấp hành giờ giấc làm việc, đeo thẻ công chức, văn hóa ứng xử tại Bộ phận Một cửa và tại các phòng làm việc của UBND xã.
- Đánh giá, xếp loại: triển khai, hướng dẫn cán bộ, công chức thực hiện; tổng hợp ý kiến nhận xét; chuẩn bị tài liệu cho cuộc họp đánh giá, phân loại chất lượng định kỳ.
- Người hoạt động không chuyên trách: Tham mưu quy trình bầu chọn, tuyển chọn, ký kết thỏa thuận công việc và giải quyết chế độ phụ cấp đối với đội ngũ không chuyên trách ở xã và ở thôn/tổ dân phố.</t>
  </si>
  <si>
    <t>- Tham mưu xây dựng Kế hoạch phòng, chống tham nhũng (PCTN) toàn tỉnh. Tổ chức thanh tra, kiểm tra trách nhiệm thực hiện pháp luật về PCTN.
- Tiếp nhận, quản lý và bàn giao bản kê khai tài sản, thu nhập.</t>
  </si>
  <si>
    <t>- Phổ biến, giáo dục pháp luật về PCTN cho cán bộ và nhân dân. Hướng dẫn công chức xã thực hiện kê khai tài sản, thu nhập (nếu thuộc đối tượng).
- Công khai, minh bạch tại địa phương: Thực hiện công khai ngân sách, quản lý đất đai, các khoản đóng góp của dân. Phối hợp triển khai quy chế dân chủ ở cơ sở để người dân giám sát.</t>
  </si>
  <si>
    <t>Tiếp công dân và xử lý đơn thư</t>
  </si>
  <si>
    <t>CÔNG TÁC ĐẢNG, ĐOÀN THỂ</t>
  </si>
  <si>
    <t>Điểm chấm</t>
  </si>
  <si>
    <t>Hệ số quy đổi</t>
  </si>
  <si>
    <t>Stt</t>
  </si>
  <si>
    <t>Điểm đơn vị sản phẩm/công việc chuẩn</t>
  </si>
  <si>
    <t>Kế hoạch kiểm tra, khảo sát; Kế hoạch phòng, chống tham nhũng, lãng phí, tiêu cực; đào tạo, bồi dưỡng; chuyển đổi vị trí công tác; thông tin cơ sở và thông tin đối ngoại; văn hoá công vụ; thi đua khen thưởng, dân vận chính quyền,…</t>
  </si>
  <si>
    <t>Tham mưu quản lý, giải quyết chế độ chính sách
(cấp xã)</t>
  </si>
  <si>
    <r>
      <t xml:space="preserve">DANH MỤC SẢN PHẨM/ CÔNG VIỆC DÙNG CHUNG QUY ĐỔI ĐỐI VỚI CÔNG CHỨC
CÁC SỞ, BAN, NGÀNH TỈNH VÀ ỦY BAN NHÂN DÂN CẤP XÃ
</t>
    </r>
    <r>
      <rPr>
        <i/>
        <sz val="13"/>
        <color theme="1"/>
        <rFont val="Times New Roman"/>
        <family val="1"/>
      </rPr>
      <t>(Kèm theo Quyết định số:             /QĐ-UBND ngày            /  9 /2026 của Ủy ban nhân dân phường)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</si>
</sst>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theme="1"/>
      <name val="Times New Roman"/>
      <family val="1"/>
    </font>
    <font>
      <sz val="8"/>
      <name val="Calibri"/>
      <family val="2"/>
      <scheme val="minor"/>
    </font>
    <font>
      <i/>
      <sz val="11"/>
      <color theme="1"/>
      <name val="Calibri"/>
      <family val="2"/>
      <scheme val="minor"/>
    </font>
    <font>
      <b/>
      <sz val="13"/>
      <color theme="1"/>
      <name val="Times New Roman"/>
      <family val="1"/>
    </font>
    <font>
      <i/>
      <sz val="13"/>
      <color theme="1"/>
      <name val="Times New Roman"/>
      <family val="1"/>
    </font>
    <font>
      <b/>
      <sz val="10"/>
      <name val="Times New Roman"/>
      <family val="1"/>
    </font>
    <font>
      <i/>
      <sz val="10"/>
      <name val="Times New Roman"/>
      <family val="1"/>
    </font>
    <font>
      <sz val="10"/>
      <name val="Times New Roman"/>
      <family val="1"/>
    </font>
    <font>
      <b/>
      <i/>
      <sz val="1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4" fillId="0" borderId="0" xfId="0" applyFont="1" applyAlignment="1">
      <alignment horizontal="center"/>
    </xf>
    <xf numFmtId="0" fontId="1" fillId="0" borderId="0" xfId="0" applyFont="1"/>
    <xf numFmtId="0" fontId="0" fillId="0" borderId="0" xfId="0" applyAlignment="1">
      <alignment vertical="center" wrapText="1"/>
    </xf>
    <xf numFmtId="0" fontId="2" fillId="0" borderId="0" xfId="0" applyFont="1"/>
    <xf numFmtId="0" fontId="0" fillId="0" borderId="0" xfId="0" applyAlignment="1">
      <alignment horizontal="center" vertical="center" wrapText="1"/>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7" fillId="0" borderId="1" xfId="0" applyFont="1" applyBorder="1" applyAlignment="1">
      <alignment horizontal="center" vertical="center" wrapText="1"/>
    </xf>
    <xf numFmtId="0" fontId="7"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Border="1" applyAlignment="1">
      <alignment vertical="center"/>
    </xf>
    <xf numFmtId="0" fontId="7"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1" xfId="0" quotePrefix="1" applyFont="1" applyBorder="1" applyAlignment="1">
      <alignmen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3" xfId="0" quotePrefix="1" applyFont="1" applyBorder="1" applyAlignment="1">
      <alignment vertical="center" wrapText="1"/>
    </xf>
    <xf numFmtId="0" fontId="9" fillId="0" borderId="3" xfId="0" applyFont="1" applyBorder="1" applyAlignment="1">
      <alignment vertical="center" wrapText="1"/>
    </xf>
    <xf numFmtId="0" fontId="9" fillId="0" borderId="1" xfId="0" applyFont="1" applyBorder="1" applyAlignment="1">
      <alignment horizontal="center" vertical="center"/>
    </xf>
    <xf numFmtId="0" fontId="7" fillId="0" borderId="1"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xf>
    <xf numFmtId="0" fontId="5"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vertical="center" wrapText="1"/>
    </xf>
    <xf numFmtId="0" fontId="9" fillId="0" borderId="3" xfId="0" applyFont="1" applyBorder="1" applyAlignment="1">
      <alignment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9"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2074333</xdr:colOff>
      <xdr:row>3</xdr:row>
      <xdr:rowOff>56092</xdr:rowOff>
    </xdr:from>
    <xdr:to>
      <xdr:col>3</xdr:col>
      <xdr:colOff>563033</xdr:colOff>
      <xdr:row>3</xdr:row>
      <xdr:rowOff>59267</xdr:rowOff>
    </xdr:to>
    <xdr:cxnSp macro="">
      <xdr:nvCxnSpPr>
        <xdr:cNvPr id="3" name="Straight Connector 2">
          <a:extLst>
            <a:ext uri="{FF2B5EF4-FFF2-40B4-BE49-F238E27FC236}">
              <a16:creationId xmlns:a16="http://schemas.microsoft.com/office/drawing/2014/main" id="{2819E759-5F03-6017-5302-1647BF53A955}"/>
            </a:ext>
          </a:extLst>
        </xdr:cNvPr>
        <xdr:cNvCxnSpPr/>
      </xdr:nvCxnSpPr>
      <xdr:spPr>
        <a:xfrm>
          <a:off x="4639733" y="733425"/>
          <a:ext cx="1782233" cy="31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117"/>
  <sheetViews>
    <sheetView tabSelected="1" showWhiteSpace="0" view="pageBreakPreview" zoomScale="80" zoomScaleNormal="90" zoomScaleSheetLayoutView="80" workbookViewId="0">
      <selection activeCell="D5" sqref="D5"/>
    </sheetView>
  </sheetViews>
  <sheetFormatPr defaultRowHeight="15" x14ac:dyDescent="0.25"/>
  <cols>
    <col min="1" max="1" width="4.7109375" style="7" customWidth="1"/>
    <col min="2" max="2" width="27.5703125" style="8" customWidth="1"/>
    <col min="3" max="3" width="45.5703125" style="8" customWidth="1"/>
    <col min="4" max="4" width="13.7109375" style="9" customWidth="1"/>
    <col min="5" max="5" width="6.85546875" style="9" customWidth="1"/>
    <col min="6" max="6" width="7.42578125" style="9" customWidth="1"/>
    <col min="7" max="7" width="6.42578125" style="9" customWidth="1"/>
    <col min="8" max="8" width="6.7109375" style="9" customWidth="1"/>
    <col min="9" max="9" width="7.140625" style="9" customWidth="1"/>
    <col min="10" max="10" width="7.85546875" style="9" customWidth="1"/>
    <col min="11" max="12" width="7.42578125" style="9" customWidth="1"/>
    <col min="13" max="13" width="6.85546875" style="7" customWidth="1"/>
    <col min="14" max="14" width="7" style="9" customWidth="1"/>
  </cols>
  <sheetData>
    <row r="3" spans="1:14" ht="53.45" customHeight="1" x14ac:dyDescent="0.25">
      <c r="A3" s="33" t="s">
        <v>266</v>
      </c>
      <c r="B3" s="33"/>
      <c r="C3" s="33"/>
      <c r="D3" s="33"/>
      <c r="E3" s="33"/>
      <c r="F3" s="33"/>
      <c r="G3" s="33"/>
      <c r="H3" s="33"/>
      <c r="I3" s="33"/>
      <c r="J3" s="33"/>
      <c r="K3" s="33"/>
      <c r="L3" s="33"/>
      <c r="M3" s="33"/>
      <c r="N3" s="33"/>
    </row>
    <row r="5" spans="1:14" s="1" customFormat="1" ht="174.75" customHeight="1" x14ac:dyDescent="0.25">
      <c r="A5" s="10" t="s">
        <v>262</v>
      </c>
      <c r="B5" s="10" t="s">
        <v>208</v>
      </c>
      <c r="C5" s="10" t="s">
        <v>207</v>
      </c>
      <c r="D5" s="10" t="s">
        <v>0</v>
      </c>
      <c r="E5" s="10" t="s">
        <v>1</v>
      </c>
      <c r="F5" s="10" t="s">
        <v>2</v>
      </c>
      <c r="G5" s="10" t="s">
        <v>203</v>
      </c>
      <c r="H5" s="10" t="s">
        <v>204</v>
      </c>
      <c r="I5" s="10" t="s">
        <v>205</v>
      </c>
      <c r="J5" s="10" t="s">
        <v>206</v>
      </c>
      <c r="K5" s="11" t="s">
        <v>260</v>
      </c>
      <c r="L5" s="11" t="s">
        <v>263</v>
      </c>
      <c r="M5" s="11" t="s">
        <v>261</v>
      </c>
      <c r="N5" s="10" t="s">
        <v>120</v>
      </c>
    </row>
    <row r="6" spans="1:14" s="2" customFormat="1" ht="22.15" customHeight="1" x14ac:dyDescent="0.25">
      <c r="A6" s="12">
        <v>1</v>
      </c>
      <c r="B6" s="12">
        <v>2</v>
      </c>
      <c r="C6" s="12">
        <v>3</v>
      </c>
      <c r="D6" s="12">
        <v>4</v>
      </c>
      <c r="E6" s="12">
        <v>5</v>
      </c>
      <c r="F6" s="12">
        <v>6</v>
      </c>
      <c r="G6" s="12">
        <v>7</v>
      </c>
      <c r="H6" s="12">
        <v>8</v>
      </c>
      <c r="I6" s="12">
        <v>9</v>
      </c>
      <c r="J6" s="12">
        <v>10</v>
      </c>
      <c r="K6" s="12">
        <v>11</v>
      </c>
      <c r="L6" s="12">
        <v>12</v>
      </c>
      <c r="M6" s="12">
        <v>13</v>
      </c>
      <c r="N6" s="12">
        <v>14</v>
      </c>
    </row>
    <row r="7" spans="1:14" s="3" customFormat="1" ht="81" x14ac:dyDescent="0.25">
      <c r="A7" s="10"/>
      <c r="B7" s="15" t="s">
        <v>3</v>
      </c>
      <c r="C7" s="14" t="s">
        <v>135</v>
      </c>
      <c r="D7" s="14" t="s">
        <v>4</v>
      </c>
      <c r="E7" s="14" t="s">
        <v>116</v>
      </c>
      <c r="F7" s="14">
        <v>100</v>
      </c>
      <c r="G7" s="14">
        <v>1.5</v>
      </c>
      <c r="H7" s="14">
        <v>1.5</v>
      </c>
      <c r="I7" s="14">
        <v>1</v>
      </c>
      <c r="J7" s="14">
        <v>1</v>
      </c>
      <c r="K7" s="14">
        <f>SUM(G7:J7)</f>
        <v>5</v>
      </c>
      <c r="L7" s="14"/>
      <c r="M7" s="14">
        <f t="shared" ref="M7" si="0">K7/5</f>
        <v>1</v>
      </c>
      <c r="N7" s="14" t="s">
        <v>136</v>
      </c>
    </row>
    <row r="8" spans="1:14" s="3" customFormat="1" ht="21" customHeight="1" x14ac:dyDescent="0.25">
      <c r="A8" s="10"/>
      <c r="B8" s="16" t="s">
        <v>212</v>
      </c>
      <c r="C8" s="10"/>
      <c r="D8" s="13"/>
      <c r="E8" s="13"/>
      <c r="F8" s="13"/>
      <c r="G8" s="13"/>
      <c r="H8" s="13"/>
      <c r="I8" s="13"/>
      <c r="J8" s="13"/>
      <c r="K8" s="13"/>
      <c r="L8" s="13"/>
      <c r="M8" s="10"/>
      <c r="N8" s="10"/>
    </row>
    <row r="9" spans="1:14" s="3" customFormat="1" ht="38.25" x14ac:dyDescent="0.25">
      <c r="A9" s="17">
        <v>1</v>
      </c>
      <c r="B9" s="18" t="s">
        <v>250</v>
      </c>
      <c r="C9" s="19" t="s">
        <v>248</v>
      </c>
      <c r="D9" s="34" t="s">
        <v>211</v>
      </c>
      <c r="E9" s="34" t="s">
        <v>116</v>
      </c>
      <c r="F9" s="34">
        <v>100</v>
      </c>
      <c r="G9" s="13">
        <v>5</v>
      </c>
      <c r="H9" s="13">
        <v>5</v>
      </c>
      <c r="I9" s="13">
        <v>5</v>
      </c>
      <c r="J9" s="13">
        <v>5</v>
      </c>
      <c r="K9" s="13">
        <f>SUM(G9:J9)</f>
        <v>20</v>
      </c>
      <c r="L9" s="13">
        <v>5</v>
      </c>
      <c r="M9" s="10">
        <f t="shared" ref="M9" si="1">K9/5</f>
        <v>4</v>
      </c>
      <c r="N9" s="14"/>
    </row>
    <row r="10" spans="1:14" s="3" customFormat="1" ht="25.5" x14ac:dyDescent="0.25">
      <c r="A10" s="17">
        <v>2</v>
      </c>
      <c r="B10" s="18" t="s">
        <v>254</v>
      </c>
      <c r="C10" s="19" t="s">
        <v>244</v>
      </c>
      <c r="D10" s="40"/>
      <c r="E10" s="40"/>
      <c r="F10" s="40"/>
      <c r="G10" s="13">
        <v>1.5</v>
      </c>
      <c r="H10" s="13">
        <v>1.5</v>
      </c>
      <c r="I10" s="13">
        <v>1</v>
      </c>
      <c r="J10" s="13">
        <v>1</v>
      </c>
      <c r="K10" s="13">
        <f t="shared" ref="K10:K12" si="2">SUM(G10:J10)</f>
        <v>5</v>
      </c>
      <c r="L10" s="13">
        <v>5</v>
      </c>
      <c r="M10" s="10">
        <f t="shared" ref="M10:M12" si="3">K10/5</f>
        <v>1</v>
      </c>
      <c r="N10" s="14"/>
    </row>
    <row r="11" spans="1:14" s="3" customFormat="1" ht="25.5" x14ac:dyDescent="0.25">
      <c r="A11" s="17">
        <v>3</v>
      </c>
      <c r="B11" s="18" t="s">
        <v>245</v>
      </c>
      <c r="C11" s="19" t="s">
        <v>249</v>
      </c>
      <c r="D11" s="40"/>
      <c r="E11" s="40"/>
      <c r="F11" s="40"/>
      <c r="G11" s="13">
        <v>20</v>
      </c>
      <c r="H11" s="13">
        <v>20</v>
      </c>
      <c r="I11" s="13">
        <v>20</v>
      </c>
      <c r="J11" s="13">
        <v>20</v>
      </c>
      <c r="K11" s="13">
        <f t="shared" si="2"/>
        <v>80</v>
      </c>
      <c r="L11" s="13">
        <v>5</v>
      </c>
      <c r="M11" s="10">
        <f t="shared" si="3"/>
        <v>16</v>
      </c>
      <c r="N11" s="14"/>
    </row>
    <row r="12" spans="1:14" s="3" customFormat="1" ht="25.5" x14ac:dyDescent="0.25">
      <c r="A12" s="17">
        <v>4</v>
      </c>
      <c r="B12" s="18" t="s">
        <v>246</v>
      </c>
      <c r="C12" s="19" t="s">
        <v>247</v>
      </c>
      <c r="D12" s="35"/>
      <c r="E12" s="35"/>
      <c r="F12" s="35"/>
      <c r="G12" s="13">
        <v>1.5</v>
      </c>
      <c r="H12" s="13">
        <v>1.5</v>
      </c>
      <c r="I12" s="13">
        <v>1</v>
      </c>
      <c r="J12" s="13">
        <v>1</v>
      </c>
      <c r="K12" s="13">
        <f t="shared" si="2"/>
        <v>5</v>
      </c>
      <c r="L12" s="13">
        <v>5</v>
      </c>
      <c r="M12" s="10">
        <f t="shared" si="3"/>
        <v>1</v>
      </c>
      <c r="N12" s="14"/>
    </row>
    <row r="13" spans="1:14" s="3" customFormat="1" ht="26.45" customHeight="1" x14ac:dyDescent="0.25">
      <c r="A13" s="10"/>
      <c r="B13" s="16" t="s">
        <v>251</v>
      </c>
      <c r="C13" s="19"/>
      <c r="D13" s="21"/>
      <c r="E13" s="13"/>
      <c r="F13" s="13"/>
      <c r="G13" s="13"/>
      <c r="H13" s="13"/>
      <c r="I13" s="13"/>
      <c r="J13" s="13"/>
      <c r="K13" s="13"/>
      <c r="L13" s="13"/>
      <c r="M13" s="10"/>
      <c r="N13" s="14"/>
    </row>
    <row r="14" spans="1:14" s="3" customFormat="1" ht="140.25" x14ac:dyDescent="0.25">
      <c r="A14" s="10">
        <v>5</v>
      </c>
      <c r="B14" s="22" t="s">
        <v>216</v>
      </c>
      <c r="C14" s="19" t="s">
        <v>210</v>
      </c>
      <c r="D14" s="21" t="s">
        <v>221</v>
      </c>
      <c r="E14" s="21" t="s">
        <v>118</v>
      </c>
      <c r="F14" s="13">
        <v>300</v>
      </c>
      <c r="G14" s="13">
        <v>50</v>
      </c>
      <c r="H14" s="13">
        <v>50</v>
      </c>
      <c r="I14" s="13">
        <v>60</v>
      </c>
      <c r="J14" s="13">
        <v>60</v>
      </c>
      <c r="K14" s="13">
        <f t="shared" ref="K14" si="4">G14+H14+I14+J14</f>
        <v>220</v>
      </c>
      <c r="L14" s="13">
        <v>5</v>
      </c>
      <c r="M14" s="10">
        <f t="shared" ref="M14:M59" si="5">K14/5</f>
        <v>44</v>
      </c>
      <c r="N14" s="14"/>
    </row>
    <row r="15" spans="1:14" s="3" customFormat="1" ht="165.75" x14ac:dyDescent="0.25">
      <c r="A15" s="10">
        <v>6</v>
      </c>
      <c r="B15" s="22" t="s">
        <v>217</v>
      </c>
      <c r="C15" s="19" t="s">
        <v>213</v>
      </c>
      <c r="D15" s="21" t="s">
        <v>222</v>
      </c>
      <c r="E15" s="21" t="s">
        <v>118</v>
      </c>
      <c r="F15" s="13">
        <v>300</v>
      </c>
      <c r="G15" s="13">
        <v>60</v>
      </c>
      <c r="H15" s="13">
        <v>60</v>
      </c>
      <c r="I15" s="13">
        <v>70</v>
      </c>
      <c r="J15" s="13">
        <v>70</v>
      </c>
      <c r="K15" s="13">
        <f t="shared" ref="K15:K16" si="6">G15+H15+I15+J15</f>
        <v>260</v>
      </c>
      <c r="L15" s="13">
        <v>5</v>
      </c>
      <c r="M15" s="10">
        <f t="shared" si="5"/>
        <v>52</v>
      </c>
      <c r="N15" s="14"/>
    </row>
    <row r="16" spans="1:14" s="3" customFormat="1" ht="153" x14ac:dyDescent="0.25">
      <c r="A16" s="10">
        <v>7</v>
      </c>
      <c r="B16" s="22" t="s">
        <v>218</v>
      </c>
      <c r="C16" s="19" t="s">
        <v>214</v>
      </c>
      <c r="D16" s="21" t="s">
        <v>223</v>
      </c>
      <c r="E16" s="21" t="s">
        <v>118</v>
      </c>
      <c r="F16" s="13">
        <v>300</v>
      </c>
      <c r="G16" s="13">
        <v>60</v>
      </c>
      <c r="H16" s="13">
        <v>60</v>
      </c>
      <c r="I16" s="13">
        <v>40</v>
      </c>
      <c r="J16" s="13">
        <v>40</v>
      </c>
      <c r="K16" s="13">
        <f t="shared" si="6"/>
        <v>200</v>
      </c>
      <c r="L16" s="13">
        <v>5</v>
      </c>
      <c r="M16" s="10">
        <f t="shared" si="5"/>
        <v>40</v>
      </c>
      <c r="N16" s="14"/>
    </row>
    <row r="17" spans="1:14" s="3" customFormat="1" ht="102" x14ac:dyDescent="0.25">
      <c r="A17" s="10">
        <v>8</v>
      </c>
      <c r="B17" s="23" t="s">
        <v>219</v>
      </c>
      <c r="C17" s="19" t="s">
        <v>215</v>
      </c>
      <c r="D17" s="21" t="s">
        <v>224</v>
      </c>
      <c r="E17" s="21" t="s">
        <v>117</v>
      </c>
      <c r="F17" s="13">
        <v>200</v>
      </c>
      <c r="G17" s="13">
        <v>40</v>
      </c>
      <c r="H17" s="13">
        <v>30</v>
      </c>
      <c r="I17" s="13">
        <v>30</v>
      </c>
      <c r="J17" s="13">
        <v>40</v>
      </c>
      <c r="K17" s="13">
        <f t="shared" ref="K17:K20" si="7">G17+H17+I17+J17</f>
        <v>140</v>
      </c>
      <c r="L17" s="13">
        <v>5</v>
      </c>
      <c r="M17" s="10">
        <f t="shared" si="5"/>
        <v>28</v>
      </c>
      <c r="N17" s="14"/>
    </row>
    <row r="18" spans="1:14" s="3" customFormat="1" ht="153" x14ac:dyDescent="0.25">
      <c r="A18" s="10">
        <v>9</v>
      </c>
      <c r="B18" s="24" t="s">
        <v>265</v>
      </c>
      <c r="C18" s="19" t="s">
        <v>226</v>
      </c>
      <c r="D18" s="21" t="s">
        <v>225</v>
      </c>
      <c r="E18" s="21" t="s">
        <v>117</v>
      </c>
      <c r="F18" s="13">
        <v>200</v>
      </c>
      <c r="G18" s="13">
        <v>40</v>
      </c>
      <c r="H18" s="13">
        <v>40</v>
      </c>
      <c r="I18" s="13">
        <v>30</v>
      </c>
      <c r="J18" s="13">
        <v>30</v>
      </c>
      <c r="K18" s="13">
        <f t="shared" si="7"/>
        <v>140</v>
      </c>
      <c r="L18" s="13">
        <v>5</v>
      </c>
      <c r="M18" s="10">
        <f t="shared" si="5"/>
        <v>28</v>
      </c>
      <c r="N18" s="14"/>
    </row>
    <row r="19" spans="1:14" s="3" customFormat="1" ht="153" x14ac:dyDescent="0.25">
      <c r="A19" s="10">
        <v>10</v>
      </c>
      <c r="B19" s="24" t="s">
        <v>220</v>
      </c>
      <c r="C19" s="19" t="s">
        <v>255</v>
      </c>
      <c r="D19" s="21" t="s">
        <v>222</v>
      </c>
      <c r="E19" s="21" t="s">
        <v>117</v>
      </c>
      <c r="F19" s="13">
        <v>200</v>
      </c>
      <c r="G19" s="13">
        <v>40</v>
      </c>
      <c r="H19" s="13">
        <v>30</v>
      </c>
      <c r="I19" s="13">
        <v>20</v>
      </c>
      <c r="J19" s="13">
        <v>30</v>
      </c>
      <c r="K19" s="13">
        <f t="shared" si="7"/>
        <v>120</v>
      </c>
      <c r="L19" s="13">
        <v>5</v>
      </c>
      <c r="M19" s="10">
        <f t="shared" si="5"/>
        <v>24</v>
      </c>
      <c r="N19" s="14"/>
    </row>
    <row r="20" spans="1:14" s="3" customFormat="1" ht="38.25" x14ac:dyDescent="0.25">
      <c r="A20" s="10">
        <v>11</v>
      </c>
      <c r="B20" s="24" t="s">
        <v>227</v>
      </c>
      <c r="C20" s="19" t="s">
        <v>228</v>
      </c>
      <c r="D20" s="21" t="s">
        <v>222</v>
      </c>
      <c r="E20" s="21" t="s">
        <v>117</v>
      </c>
      <c r="F20" s="13">
        <v>200</v>
      </c>
      <c r="G20" s="13">
        <v>40</v>
      </c>
      <c r="H20" s="13">
        <v>30</v>
      </c>
      <c r="I20" s="13">
        <v>20</v>
      </c>
      <c r="J20" s="13">
        <v>30</v>
      </c>
      <c r="K20" s="13">
        <f t="shared" si="7"/>
        <v>120</v>
      </c>
      <c r="L20" s="13">
        <v>5</v>
      </c>
      <c r="M20" s="10">
        <f t="shared" si="5"/>
        <v>24</v>
      </c>
      <c r="N20" s="14"/>
    </row>
    <row r="21" spans="1:14" s="3" customFormat="1" ht="114.75" x14ac:dyDescent="0.25">
      <c r="A21" s="10">
        <v>12</v>
      </c>
      <c r="B21" s="24" t="s">
        <v>231</v>
      </c>
      <c r="C21" s="19" t="s">
        <v>229</v>
      </c>
      <c r="D21" s="21" t="s">
        <v>230</v>
      </c>
      <c r="E21" s="21" t="s">
        <v>116</v>
      </c>
      <c r="F21" s="13">
        <v>100</v>
      </c>
      <c r="G21" s="13">
        <v>30</v>
      </c>
      <c r="H21" s="13">
        <v>20</v>
      </c>
      <c r="I21" s="13">
        <v>20</v>
      </c>
      <c r="J21" s="13">
        <v>20</v>
      </c>
      <c r="K21" s="13">
        <f t="shared" ref="K21" si="8">G21+H21+I21+J21</f>
        <v>90</v>
      </c>
      <c r="L21" s="13">
        <v>5</v>
      </c>
      <c r="M21" s="10">
        <f t="shared" si="5"/>
        <v>18</v>
      </c>
      <c r="N21" s="14"/>
    </row>
    <row r="22" spans="1:14" s="3" customFormat="1" ht="24" customHeight="1" x14ac:dyDescent="0.25">
      <c r="A22" s="10"/>
      <c r="B22" s="16" t="s">
        <v>232</v>
      </c>
      <c r="C22" s="22"/>
      <c r="D22" s="13"/>
      <c r="E22" s="13"/>
      <c r="F22" s="13"/>
      <c r="G22" s="13"/>
      <c r="H22" s="13"/>
      <c r="I22" s="13"/>
      <c r="J22" s="13"/>
      <c r="K22" s="13"/>
      <c r="L22" s="13"/>
      <c r="M22" s="10"/>
      <c r="N22" s="10"/>
    </row>
    <row r="23" spans="1:14" ht="38.25" x14ac:dyDescent="0.25">
      <c r="A23" s="10">
        <v>13</v>
      </c>
      <c r="B23" s="22" t="s">
        <v>144</v>
      </c>
      <c r="C23" s="22" t="s">
        <v>6</v>
      </c>
      <c r="D23" s="13" t="s">
        <v>5</v>
      </c>
      <c r="E23" s="13" t="s">
        <v>117</v>
      </c>
      <c r="F23" s="13">
        <v>200</v>
      </c>
      <c r="G23" s="13">
        <v>20</v>
      </c>
      <c r="H23" s="13">
        <v>20</v>
      </c>
      <c r="I23" s="13">
        <v>15</v>
      </c>
      <c r="J23" s="13">
        <v>15</v>
      </c>
      <c r="K23" s="13">
        <f t="shared" ref="K23" si="9">G23+H23+I23+J23</f>
        <v>70</v>
      </c>
      <c r="L23" s="13">
        <v>5</v>
      </c>
      <c r="M23" s="10">
        <f t="shared" si="5"/>
        <v>14</v>
      </c>
      <c r="N23" s="13"/>
    </row>
    <row r="24" spans="1:14" ht="76.5" x14ac:dyDescent="0.25">
      <c r="A24" s="10">
        <v>14</v>
      </c>
      <c r="B24" s="22" t="s">
        <v>7</v>
      </c>
      <c r="C24" s="22" t="s">
        <v>9</v>
      </c>
      <c r="D24" s="13" t="s">
        <v>8</v>
      </c>
      <c r="E24" s="13" t="s">
        <v>116</v>
      </c>
      <c r="F24" s="13">
        <v>100</v>
      </c>
      <c r="G24" s="13">
        <v>3</v>
      </c>
      <c r="H24" s="13">
        <v>3</v>
      </c>
      <c r="I24" s="13">
        <v>2</v>
      </c>
      <c r="J24" s="13">
        <v>2</v>
      </c>
      <c r="K24" s="13">
        <f t="shared" ref="K24:K28" si="10">G24+H24+I24+J24</f>
        <v>10</v>
      </c>
      <c r="L24" s="13">
        <v>5</v>
      </c>
      <c r="M24" s="10">
        <f t="shared" si="5"/>
        <v>2</v>
      </c>
      <c r="N24" s="13"/>
    </row>
    <row r="25" spans="1:14" ht="51" x14ac:dyDescent="0.25">
      <c r="A25" s="10">
        <v>15</v>
      </c>
      <c r="B25" s="22" t="s">
        <v>10</v>
      </c>
      <c r="C25" s="22" t="s">
        <v>121</v>
      </c>
      <c r="D25" s="13" t="s">
        <v>8</v>
      </c>
      <c r="E25" s="13" t="s">
        <v>117</v>
      </c>
      <c r="F25" s="13">
        <v>200</v>
      </c>
      <c r="G25" s="13">
        <v>10</v>
      </c>
      <c r="H25" s="13">
        <v>10</v>
      </c>
      <c r="I25" s="13">
        <v>5</v>
      </c>
      <c r="J25" s="13">
        <v>5</v>
      </c>
      <c r="K25" s="13">
        <f t="shared" si="10"/>
        <v>30</v>
      </c>
      <c r="L25" s="13">
        <v>5</v>
      </c>
      <c r="M25" s="10">
        <f t="shared" si="5"/>
        <v>6</v>
      </c>
      <c r="N25" s="13"/>
    </row>
    <row r="26" spans="1:14" ht="89.25" x14ac:dyDescent="0.25">
      <c r="A26" s="10">
        <v>16</v>
      </c>
      <c r="B26" s="22" t="s">
        <v>11</v>
      </c>
      <c r="C26" s="22" t="s">
        <v>12</v>
      </c>
      <c r="D26" s="13" t="s">
        <v>8</v>
      </c>
      <c r="E26" s="13" t="s">
        <v>118</v>
      </c>
      <c r="F26" s="13">
        <v>300</v>
      </c>
      <c r="G26" s="13">
        <v>70</v>
      </c>
      <c r="H26" s="13">
        <v>60</v>
      </c>
      <c r="I26" s="13">
        <v>50</v>
      </c>
      <c r="J26" s="13">
        <v>50</v>
      </c>
      <c r="K26" s="13">
        <f t="shared" si="10"/>
        <v>230</v>
      </c>
      <c r="L26" s="13">
        <v>5</v>
      </c>
      <c r="M26" s="10">
        <f t="shared" si="5"/>
        <v>46</v>
      </c>
      <c r="N26" s="13"/>
    </row>
    <row r="27" spans="1:14" ht="63.75" x14ac:dyDescent="0.25">
      <c r="A27" s="10">
        <v>17</v>
      </c>
      <c r="B27" s="22" t="s">
        <v>13</v>
      </c>
      <c r="C27" s="22" t="s">
        <v>14</v>
      </c>
      <c r="D27" s="13" t="s">
        <v>8</v>
      </c>
      <c r="E27" s="13" t="s">
        <v>118</v>
      </c>
      <c r="F27" s="13">
        <v>300</v>
      </c>
      <c r="G27" s="13">
        <v>70</v>
      </c>
      <c r="H27" s="13">
        <v>60</v>
      </c>
      <c r="I27" s="13">
        <v>50</v>
      </c>
      <c r="J27" s="13">
        <v>50</v>
      </c>
      <c r="K27" s="13">
        <f t="shared" si="10"/>
        <v>230</v>
      </c>
      <c r="L27" s="13">
        <v>5</v>
      </c>
      <c r="M27" s="10">
        <f t="shared" si="5"/>
        <v>46</v>
      </c>
      <c r="N27" s="13"/>
    </row>
    <row r="28" spans="1:14" ht="25.5" x14ac:dyDescent="0.25">
      <c r="A28" s="10">
        <v>18</v>
      </c>
      <c r="B28" s="22" t="s">
        <v>15</v>
      </c>
      <c r="C28" s="22" t="s">
        <v>122</v>
      </c>
      <c r="D28" s="13" t="s">
        <v>8</v>
      </c>
      <c r="E28" s="13" t="s">
        <v>119</v>
      </c>
      <c r="F28" s="13">
        <v>300</v>
      </c>
      <c r="G28" s="13">
        <v>70</v>
      </c>
      <c r="H28" s="13">
        <v>60</v>
      </c>
      <c r="I28" s="13">
        <v>50</v>
      </c>
      <c r="J28" s="13">
        <v>50</v>
      </c>
      <c r="K28" s="13">
        <f t="shared" si="10"/>
        <v>230</v>
      </c>
      <c r="L28" s="13">
        <v>5</v>
      </c>
      <c r="M28" s="10">
        <f t="shared" si="5"/>
        <v>46</v>
      </c>
      <c r="N28" s="13"/>
    </row>
    <row r="29" spans="1:14" ht="51" x14ac:dyDescent="0.25">
      <c r="A29" s="10">
        <v>19</v>
      </c>
      <c r="B29" s="22" t="s">
        <v>16</v>
      </c>
      <c r="C29" s="22" t="s">
        <v>18</v>
      </c>
      <c r="D29" s="13" t="s">
        <v>17</v>
      </c>
      <c r="E29" s="13" t="s">
        <v>116</v>
      </c>
      <c r="F29" s="13">
        <v>100</v>
      </c>
      <c r="G29" s="13">
        <v>1.5</v>
      </c>
      <c r="H29" s="13">
        <v>1.5</v>
      </c>
      <c r="I29" s="13">
        <v>1</v>
      </c>
      <c r="J29" s="13">
        <v>1</v>
      </c>
      <c r="K29" s="13">
        <f t="shared" ref="K29:K40" si="11">G29+H29+I29+J29</f>
        <v>5</v>
      </c>
      <c r="L29" s="13">
        <v>5</v>
      </c>
      <c r="M29" s="10">
        <f t="shared" si="5"/>
        <v>1</v>
      </c>
      <c r="N29" s="13"/>
    </row>
    <row r="30" spans="1:14" ht="63.75" x14ac:dyDescent="0.25">
      <c r="A30" s="10">
        <v>20</v>
      </c>
      <c r="B30" s="22" t="s">
        <v>19</v>
      </c>
      <c r="C30" s="22" t="s">
        <v>20</v>
      </c>
      <c r="D30" s="13" t="s">
        <v>17</v>
      </c>
      <c r="E30" s="13" t="s">
        <v>117</v>
      </c>
      <c r="F30" s="13">
        <v>200</v>
      </c>
      <c r="G30" s="13">
        <v>5</v>
      </c>
      <c r="H30" s="13">
        <v>5</v>
      </c>
      <c r="I30" s="13">
        <v>5</v>
      </c>
      <c r="J30" s="13">
        <v>5</v>
      </c>
      <c r="K30" s="13">
        <f t="shared" si="11"/>
        <v>20</v>
      </c>
      <c r="L30" s="13">
        <v>5</v>
      </c>
      <c r="M30" s="10">
        <f t="shared" si="5"/>
        <v>4</v>
      </c>
      <c r="N30" s="13"/>
    </row>
    <row r="31" spans="1:14" ht="89.25" x14ac:dyDescent="0.25">
      <c r="A31" s="10">
        <v>21</v>
      </c>
      <c r="B31" s="22" t="s">
        <v>21</v>
      </c>
      <c r="C31" s="22" t="s">
        <v>22</v>
      </c>
      <c r="D31" s="13" t="s">
        <v>17</v>
      </c>
      <c r="E31" s="13" t="s">
        <v>117</v>
      </c>
      <c r="F31" s="13">
        <v>200</v>
      </c>
      <c r="G31" s="13">
        <v>12</v>
      </c>
      <c r="H31" s="13">
        <v>10</v>
      </c>
      <c r="I31" s="13">
        <v>10</v>
      </c>
      <c r="J31" s="13">
        <v>8</v>
      </c>
      <c r="K31" s="13">
        <f t="shared" si="11"/>
        <v>40</v>
      </c>
      <c r="L31" s="13">
        <v>5</v>
      </c>
      <c r="M31" s="10">
        <f t="shared" si="5"/>
        <v>8</v>
      </c>
      <c r="N31" s="13"/>
    </row>
    <row r="32" spans="1:14" ht="89.25" x14ac:dyDescent="0.25">
      <c r="A32" s="10">
        <v>22</v>
      </c>
      <c r="B32" s="22" t="s">
        <v>23</v>
      </c>
      <c r="C32" s="22" t="s">
        <v>24</v>
      </c>
      <c r="D32" s="13" t="s">
        <v>17</v>
      </c>
      <c r="E32" s="13" t="s">
        <v>117</v>
      </c>
      <c r="F32" s="13">
        <v>200</v>
      </c>
      <c r="G32" s="13">
        <v>25</v>
      </c>
      <c r="H32" s="13">
        <v>20</v>
      </c>
      <c r="I32" s="13">
        <v>20</v>
      </c>
      <c r="J32" s="13">
        <v>15</v>
      </c>
      <c r="K32" s="13">
        <f t="shared" si="11"/>
        <v>80</v>
      </c>
      <c r="L32" s="13">
        <v>5</v>
      </c>
      <c r="M32" s="10">
        <f t="shared" si="5"/>
        <v>16</v>
      </c>
      <c r="N32" s="13"/>
    </row>
    <row r="33" spans="1:14" ht="51" x14ac:dyDescent="0.25">
      <c r="A33" s="10">
        <v>23</v>
      </c>
      <c r="B33" s="22" t="s">
        <v>25</v>
      </c>
      <c r="C33" s="22" t="s">
        <v>27</v>
      </c>
      <c r="D33" s="13" t="s">
        <v>26</v>
      </c>
      <c r="E33" s="13" t="s">
        <v>117</v>
      </c>
      <c r="F33" s="13">
        <v>200</v>
      </c>
      <c r="G33" s="13">
        <v>8</v>
      </c>
      <c r="H33" s="13">
        <v>7</v>
      </c>
      <c r="I33" s="13">
        <v>5</v>
      </c>
      <c r="J33" s="13">
        <v>5</v>
      </c>
      <c r="K33" s="13">
        <f t="shared" si="11"/>
        <v>25</v>
      </c>
      <c r="L33" s="13">
        <v>5</v>
      </c>
      <c r="M33" s="10">
        <f t="shared" si="5"/>
        <v>5</v>
      </c>
      <c r="N33" s="13"/>
    </row>
    <row r="34" spans="1:14" ht="51" x14ac:dyDescent="0.25">
      <c r="A34" s="10">
        <v>24</v>
      </c>
      <c r="B34" s="22" t="s">
        <v>28</v>
      </c>
      <c r="C34" s="22" t="s">
        <v>29</v>
      </c>
      <c r="D34" s="13" t="s">
        <v>26</v>
      </c>
      <c r="E34" s="13" t="s">
        <v>117</v>
      </c>
      <c r="F34" s="13">
        <v>200</v>
      </c>
      <c r="G34" s="13">
        <v>25</v>
      </c>
      <c r="H34" s="13">
        <v>20</v>
      </c>
      <c r="I34" s="13">
        <v>20</v>
      </c>
      <c r="J34" s="13">
        <v>15</v>
      </c>
      <c r="K34" s="13">
        <f t="shared" si="11"/>
        <v>80</v>
      </c>
      <c r="L34" s="13">
        <v>5</v>
      </c>
      <c r="M34" s="10">
        <f t="shared" si="5"/>
        <v>16</v>
      </c>
      <c r="N34" s="13"/>
    </row>
    <row r="35" spans="1:14" ht="38.25" x14ac:dyDescent="0.25">
      <c r="A35" s="10">
        <v>25</v>
      </c>
      <c r="B35" s="22" t="s">
        <v>30</v>
      </c>
      <c r="C35" s="22" t="s">
        <v>31</v>
      </c>
      <c r="D35" s="13" t="s">
        <v>26</v>
      </c>
      <c r="E35" s="13" t="s">
        <v>117</v>
      </c>
      <c r="F35" s="13">
        <v>200</v>
      </c>
      <c r="G35" s="13">
        <v>18</v>
      </c>
      <c r="H35" s="13">
        <v>14</v>
      </c>
      <c r="I35" s="13">
        <v>14</v>
      </c>
      <c r="J35" s="13">
        <v>14</v>
      </c>
      <c r="K35" s="13">
        <f t="shared" si="11"/>
        <v>60</v>
      </c>
      <c r="L35" s="13">
        <v>5</v>
      </c>
      <c r="M35" s="10">
        <f t="shared" si="5"/>
        <v>12</v>
      </c>
      <c r="N35" s="13"/>
    </row>
    <row r="36" spans="1:14" ht="51" x14ac:dyDescent="0.25">
      <c r="A36" s="10">
        <v>26</v>
      </c>
      <c r="B36" s="22" t="s">
        <v>32</v>
      </c>
      <c r="C36" s="22" t="s">
        <v>33</v>
      </c>
      <c r="D36" s="13" t="s">
        <v>26</v>
      </c>
      <c r="E36" s="13" t="s">
        <v>117</v>
      </c>
      <c r="F36" s="13">
        <v>200</v>
      </c>
      <c r="G36" s="13">
        <v>35</v>
      </c>
      <c r="H36" s="13">
        <v>30</v>
      </c>
      <c r="I36" s="13">
        <v>25</v>
      </c>
      <c r="J36" s="13">
        <v>20</v>
      </c>
      <c r="K36" s="13">
        <f t="shared" si="11"/>
        <v>110</v>
      </c>
      <c r="L36" s="13">
        <v>5</v>
      </c>
      <c r="M36" s="10">
        <f t="shared" si="5"/>
        <v>22</v>
      </c>
      <c r="N36" s="13"/>
    </row>
    <row r="37" spans="1:14" ht="38.25" x14ac:dyDescent="0.25">
      <c r="A37" s="10">
        <v>27</v>
      </c>
      <c r="B37" s="22" t="s">
        <v>34</v>
      </c>
      <c r="C37" s="22" t="s">
        <v>35</v>
      </c>
      <c r="D37" s="13" t="s">
        <v>26</v>
      </c>
      <c r="E37" s="13" t="s">
        <v>117</v>
      </c>
      <c r="F37" s="13">
        <v>200</v>
      </c>
      <c r="G37" s="13">
        <v>45</v>
      </c>
      <c r="H37" s="13">
        <v>40</v>
      </c>
      <c r="I37" s="13">
        <v>35</v>
      </c>
      <c r="J37" s="13">
        <v>30</v>
      </c>
      <c r="K37" s="13">
        <f t="shared" si="11"/>
        <v>150</v>
      </c>
      <c r="L37" s="13">
        <v>5</v>
      </c>
      <c r="M37" s="10">
        <f t="shared" si="5"/>
        <v>30</v>
      </c>
      <c r="N37" s="13"/>
    </row>
    <row r="38" spans="1:14" ht="114.75" x14ac:dyDescent="0.25">
      <c r="A38" s="10">
        <v>28</v>
      </c>
      <c r="B38" s="22" t="s">
        <v>36</v>
      </c>
      <c r="C38" s="22" t="s">
        <v>37</v>
      </c>
      <c r="D38" s="13" t="s">
        <v>26</v>
      </c>
      <c r="E38" s="13" t="s">
        <v>117</v>
      </c>
      <c r="F38" s="13">
        <v>200</v>
      </c>
      <c r="G38" s="13">
        <v>60</v>
      </c>
      <c r="H38" s="13">
        <v>50</v>
      </c>
      <c r="I38" s="13">
        <v>50</v>
      </c>
      <c r="J38" s="13">
        <v>40</v>
      </c>
      <c r="K38" s="13">
        <f t="shared" si="11"/>
        <v>200</v>
      </c>
      <c r="L38" s="13">
        <v>5</v>
      </c>
      <c r="M38" s="10">
        <f t="shared" si="5"/>
        <v>40</v>
      </c>
      <c r="N38" s="13"/>
    </row>
    <row r="39" spans="1:14" ht="51" x14ac:dyDescent="0.25">
      <c r="A39" s="10">
        <v>29</v>
      </c>
      <c r="B39" s="22" t="s">
        <v>38</v>
      </c>
      <c r="C39" s="22" t="s">
        <v>40</v>
      </c>
      <c r="D39" s="13" t="s">
        <v>39</v>
      </c>
      <c r="E39" s="13" t="s">
        <v>117</v>
      </c>
      <c r="F39" s="13">
        <v>200</v>
      </c>
      <c r="G39" s="13">
        <v>6</v>
      </c>
      <c r="H39" s="13">
        <v>5</v>
      </c>
      <c r="I39" s="13">
        <v>5</v>
      </c>
      <c r="J39" s="13">
        <v>4</v>
      </c>
      <c r="K39" s="13">
        <f t="shared" si="11"/>
        <v>20</v>
      </c>
      <c r="L39" s="13">
        <v>5</v>
      </c>
      <c r="M39" s="10">
        <f t="shared" si="5"/>
        <v>4</v>
      </c>
      <c r="N39" s="13"/>
    </row>
    <row r="40" spans="1:14" ht="63.75" x14ac:dyDescent="0.25">
      <c r="A40" s="10">
        <v>30</v>
      </c>
      <c r="B40" s="22" t="s">
        <v>41</v>
      </c>
      <c r="C40" s="22" t="s">
        <v>264</v>
      </c>
      <c r="D40" s="13" t="s">
        <v>42</v>
      </c>
      <c r="E40" s="13" t="s">
        <v>117</v>
      </c>
      <c r="F40" s="13">
        <v>200</v>
      </c>
      <c r="G40" s="13">
        <v>15</v>
      </c>
      <c r="H40" s="13">
        <v>15</v>
      </c>
      <c r="I40" s="13">
        <v>10</v>
      </c>
      <c r="J40" s="13">
        <v>10</v>
      </c>
      <c r="K40" s="13">
        <f t="shared" si="11"/>
        <v>50</v>
      </c>
      <c r="L40" s="13">
        <v>5</v>
      </c>
      <c r="M40" s="10">
        <f t="shared" si="5"/>
        <v>10</v>
      </c>
      <c r="N40" s="13"/>
    </row>
    <row r="41" spans="1:14" ht="38.25" x14ac:dyDescent="0.25">
      <c r="A41" s="10">
        <v>31</v>
      </c>
      <c r="B41" s="22" t="s">
        <v>43</v>
      </c>
      <c r="C41" s="22" t="s">
        <v>44</v>
      </c>
      <c r="D41" s="13" t="s">
        <v>42</v>
      </c>
      <c r="E41" s="13" t="s">
        <v>117</v>
      </c>
      <c r="F41" s="13">
        <v>200</v>
      </c>
      <c r="G41" s="13">
        <v>40</v>
      </c>
      <c r="H41" s="13">
        <v>40</v>
      </c>
      <c r="I41" s="13">
        <v>30</v>
      </c>
      <c r="J41" s="13">
        <v>30</v>
      </c>
      <c r="K41" s="13">
        <f t="shared" ref="K41:K44" si="12">G41+H41+I41+J41</f>
        <v>140</v>
      </c>
      <c r="L41" s="13">
        <v>5</v>
      </c>
      <c r="M41" s="10">
        <f t="shared" si="5"/>
        <v>28</v>
      </c>
      <c r="N41" s="13"/>
    </row>
    <row r="42" spans="1:14" ht="38.25" x14ac:dyDescent="0.25">
      <c r="A42" s="10">
        <v>32</v>
      </c>
      <c r="B42" s="22" t="s">
        <v>45</v>
      </c>
      <c r="C42" s="22" t="s">
        <v>134</v>
      </c>
      <c r="D42" s="13" t="s">
        <v>42</v>
      </c>
      <c r="E42" s="13" t="s">
        <v>118</v>
      </c>
      <c r="F42" s="13">
        <v>300</v>
      </c>
      <c r="G42" s="13">
        <v>55</v>
      </c>
      <c r="H42" s="13">
        <v>50</v>
      </c>
      <c r="I42" s="13">
        <v>40</v>
      </c>
      <c r="J42" s="13">
        <v>35</v>
      </c>
      <c r="K42" s="13">
        <f t="shared" si="12"/>
        <v>180</v>
      </c>
      <c r="L42" s="13">
        <v>5</v>
      </c>
      <c r="M42" s="10">
        <f t="shared" si="5"/>
        <v>36</v>
      </c>
      <c r="N42" s="13"/>
    </row>
    <row r="43" spans="1:14" ht="38.25" x14ac:dyDescent="0.25">
      <c r="A43" s="10">
        <v>33</v>
      </c>
      <c r="B43" s="22" t="s">
        <v>46</v>
      </c>
      <c r="C43" s="22" t="s">
        <v>48</v>
      </c>
      <c r="D43" s="13" t="s">
        <v>47</v>
      </c>
      <c r="E43" s="13" t="s">
        <v>117</v>
      </c>
      <c r="F43" s="13">
        <v>200</v>
      </c>
      <c r="G43" s="13">
        <v>35</v>
      </c>
      <c r="H43" s="13">
        <v>35</v>
      </c>
      <c r="I43" s="13">
        <v>25</v>
      </c>
      <c r="J43" s="13">
        <v>25</v>
      </c>
      <c r="K43" s="13">
        <f t="shared" si="12"/>
        <v>120</v>
      </c>
      <c r="L43" s="13">
        <v>5</v>
      </c>
      <c r="M43" s="10">
        <f t="shared" si="5"/>
        <v>24</v>
      </c>
      <c r="N43" s="13"/>
    </row>
    <row r="44" spans="1:14" ht="25.5" x14ac:dyDescent="0.25">
      <c r="A44" s="10">
        <v>34</v>
      </c>
      <c r="B44" s="22" t="s">
        <v>49</v>
      </c>
      <c r="C44" s="22" t="s">
        <v>123</v>
      </c>
      <c r="D44" s="13" t="s">
        <v>47</v>
      </c>
      <c r="E44" s="13" t="s">
        <v>117</v>
      </c>
      <c r="F44" s="13">
        <v>200</v>
      </c>
      <c r="G44" s="13">
        <v>18</v>
      </c>
      <c r="H44" s="13">
        <v>14</v>
      </c>
      <c r="I44" s="13">
        <v>14</v>
      </c>
      <c r="J44" s="13">
        <v>14</v>
      </c>
      <c r="K44" s="13">
        <f t="shared" si="12"/>
        <v>60</v>
      </c>
      <c r="L44" s="13">
        <v>5</v>
      </c>
      <c r="M44" s="10">
        <f t="shared" si="5"/>
        <v>12</v>
      </c>
      <c r="N44" s="13"/>
    </row>
    <row r="45" spans="1:14" ht="38.25" x14ac:dyDescent="0.25">
      <c r="A45" s="10">
        <v>35</v>
      </c>
      <c r="B45" s="22" t="s">
        <v>50</v>
      </c>
      <c r="C45" s="22" t="s">
        <v>124</v>
      </c>
      <c r="D45" s="13" t="s">
        <v>51</v>
      </c>
      <c r="E45" s="13" t="s">
        <v>117</v>
      </c>
      <c r="F45" s="13">
        <v>200</v>
      </c>
      <c r="G45" s="13">
        <v>45</v>
      </c>
      <c r="H45" s="13">
        <v>45</v>
      </c>
      <c r="I45" s="13">
        <v>35</v>
      </c>
      <c r="J45" s="13">
        <v>35</v>
      </c>
      <c r="K45" s="13">
        <f t="shared" ref="K45:K50" si="13">G45+H45+I45+J45</f>
        <v>160</v>
      </c>
      <c r="L45" s="13">
        <v>5</v>
      </c>
      <c r="M45" s="10">
        <f t="shared" si="5"/>
        <v>32</v>
      </c>
      <c r="N45" s="13"/>
    </row>
    <row r="46" spans="1:14" ht="38.25" x14ac:dyDescent="0.25">
      <c r="A46" s="10">
        <v>36</v>
      </c>
      <c r="B46" s="22" t="s">
        <v>52</v>
      </c>
      <c r="C46" s="22" t="s">
        <v>124</v>
      </c>
      <c r="D46" s="13" t="s">
        <v>51</v>
      </c>
      <c r="E46" s="13" t="s">
        <v>117</v>
      </c>
      <c r="F46" s="13">
        <v>200</v>
      </c>
      <c r="G46" s="13">
        <v>25</v>
      </c>
      <c r="H46" s="13">
        <v>20</v>
      </c>
      <c r="I46" s="13">
        <v>20</v>
      </c>
      <c r="J46" s="13">
        <v>15</v>
      </c>
      <c r="K46" s="13">
        <f t="shared" si="13"/>
        <v>80</v>
      </c>
      <c r="L46" s="13">
        <v>5</v>
      </c>
      <c r="M46" s="10">
        <f t="shared" si="5"/>
        <v>16</v>
      </c>
      <c r="N46" s="13"/>
    </row>
    <row r="47" spans="1:14" ht="25.5" x14ac:dyDescent="0.25">
      <c r="A47" s="10">
        <v>37</v>
      </c>
      <c r="B47" s="22" t="s">
        <v>53</v>
      </c>
      <c r="C47" s="22" t="s">
        <v>55</v>
      </c>
      <c r="D47" s="13" t="s">
        <v>54</v>
      </c>
      <c r="E47" s="13" t="s">
        <v>117</v>
      </c>
      <c r="F47" s="13">
        <v>200</v>
      </c>
      <c r="G47" s="13">
        <v>40</v>
      </c>
      <c r="H47" s="13">
        <v>35</v>
      </c>
      <c r="I47" s="13">
        <v>30</v>
      </c>
      <c r="J47" s="13">
        <v>25</v>
      </c>
      <c r="K47" s="13">
        <f t="shared" si="13"/>
        <v>130</v>
      </c>
      <c r="L47" s="13">
        <v>5</v>
      </c>
      <c r="M47" s="10">
        <f t="shared" si="5"/>
        <v>26</v>
      </c>
      <c r="N47" s="13"/>
    </row>
    <row r="48" spans="1:14" ht="25.5" x14ac:dyDescent="0.25">
      <c r="A48" s="10">
        <v>38</v>
      </c>
      <c r="B48" s="22" t="s">
        <v>56</v>
      </c>
      <c r="C48" s="22" t="s">
        <v>57</v>
      </c>
      <c r="D48" s="13" t="s">
        <v>54</v>
      </c>
      <c r="E48" s="13" t="s">
        <v>118</v>
      </c>
      <c r="F48" s="13">
        <v>300</v>
      </c>
      <c r="G48" s="13">
        <v>70</v>
      </c>
      <c r="H48" s="13">
        <v>60</v>
      </c>
      <c r="I48" s="13">
        <v>50</v>
      </c>
      <c r="J48" s="13">
        <v>50</v>
      </c>
      <c r="K48" s="13">
        <f t="shared" si="13"/>
        <v>230</v>
      </c>
      <c r="L48" s="13">
        <v>5</v>
      </c>
      <c r="M48" s="10">
        <f t="shared" si="5"/>
        <v>46</v>
      </c>
      <c r="N48" s="13"/>
    </row>
    <row r="49" spans="1:14" ht="38.25" x14ac:dyDescent="0.25">
      <c r="A49" s="10">
        <v>39</v>
      </c>
      <c r="B49" s="22" t="s">
        <v>58</v>
      </c>
      <c r="C49" s="22" t="s">
        <v>125</v>
      </c>
      <c r="D49" s="13" t="s">
        <v>54</v>
      </c>
      <c r="E49" s="13" t="s">
        <v>118</v>
      </c>
      <c r="F49" s="13">
        <v>300</v>
      </c>
      <c r="G49" s="13">
        <v>100</v>
      </c>
      <c r="H49" s="13">
        <v>90</v>
      </c>
      <c r="I49" s="13">
        <v>80</v>
      </c>
      <c r="J49" s="13">
        <v>80</v>
      </c>
      <c r="K49" s="13">
        <f t="shared" si="13"/>
        <v>350</v>
      </c>
      <c r="L49" s="13">
        <v>5</v>
      </c>
      <c r="M49" s="10">
        <f t="shared" si="5"/>
        <v>70</v>
      </c>
      <c r="N49" s="13"/>
    </row>
    <row r="50" spans="1:14" ht="38.25" x14ac:dyDescent="0.25">
      <c r="A50" s="10">
        <v>40</v>
      </c>
      <c r="B50" s="22" t="s">
        <v>59</v>
      </c>
      <c r="C50" s="22" t="s">
        <v>126</v>
      </c>
      <c r="D50" s="13" t="s">
        <v>60</v>
      </c>
      <c r="E50" s="13" t="s">
        <v>117</v>
      </c>
      <c r="F50" s="13">
        <v>200</v>
      </c>
      <c r="G50" s="13">
        <v>40</v>
      </c>
      <c r="H50" s="13">
        <v>35</v>
      </c>
      <c r="I50" s="13">
        <v>30</v>
      </c>
      <c r="J50" s="13">
        <v>25</v>
      </c>
      <c r="K50" s="13">
        <f t="shared" si="13"/>
        <v>130</v>
      </c>
      <c r="L50" s="13">
        <v>5</v>
      </c>
      <c r="M50" s="10">
        <f t="shared" si="5"/>
        <v>26</v>
      </c>
      <c r="N50" s="13"/>
    </row>
    <row r="51" spans="1:14" ht="38.25" x14ac:dyDescent="0.25">
      <c r="A51" s="10">
        <v>41</v>
      </c>
      <c r="B51" s="22" t="s">
        <v>61</v>
      </c>
      <c r="C51" s="22" t="s">
        <v>127</v>
      </c>
      <c r="D51" s="13" t="s">
        <v>60</v>
      </c>
      <c r="E51" s="13" t="s">
        <v>118</v>
      </c>
      <c r="F51" s="13">
        <v>300</v>
      </c>
      <c r="G51" s="13">
        <v>70</v>
      </c>
      <c r="H51" s="13">
        <v>60</v>
      </c>
      <c r="I51" s="13">
        <v>50</v>
      </c>
      <c r="J51" s="13">
        <v>50</v>
      </c>
      <c r="K51" s="13">
        <f t="shared" ref="K51:K53" si="14">G51+H51+I51+J51</f>
        <v>230</v>
      </c>
      <c r="L51" s="13">
        <v>5</v>
      </c>
      <c r="M51" s="10">
        <f t="shared" si="5"/>
        <v>46</v>
      </c>
      <c r="N51" s="13"/>
    </row>
    <row r="52" spans="1:14" ht="38.25" x14ac:dyDescent="0.25">
      <c r="A52" s="10">
        <v>42</v>
      </c>
      <c r="B52" s="22" t="s">
        <v>62</v>
      </c>
      <c r="C52" s="22" t="s">
        <v>128</v>
      </c>
      <c r="D52" s="13" t="s">
        <v>63</v>
      </c>
      <c r="E52" s="13" t="s">
        <v>118</v>
      </c>
      <c r="F52" s="13">
        <v>300</v>
      </c>
      <c r="G52" s="13">
        <v>70</v>
      </c>
      <c r="H52" s="13">
        <v>60</v>
      </c>
      <c r="I52" s="13">
        <v>50</v>
      </c>
      <c r="J52" s="13">
        <v>50</v>
      </c>
      <c r="K52" s="13">
        <f t="shared" si="14"/>
        <v>230</v>
      </c>
      <c r="L52" s="13">
        <v>5</v>
      </c>
      <c r="M52" s="10">
        <f t="shared" si="5"/>
        <v>46</v>
      </c>
      <c r="N52" s="13"/>
    </row>
    <row r="53" spans="1:14" ht="25.5" x14ac:dyDescent="0.25">
      <c r="A53" s="10">
        <v>43</v>
      </c>
      <c r="B53" s="22" t="s">
        <v>64</v>
      </c>
      <c r="C53" s="22" t="s">
        <v>129</v>
      </c>
      <c r="D53" s="13" t="s">
        <v>63</v>
      </c>
      <c r="E53" s="13" t="s">
        <v>119</v>
      </c>
      <c r="F53" s="13">
        <v>400</v>
      </c>
      <c r="G53" s="13">
        <v>100</v>
      </c>
      <c r="H53" s="13">
        <v>90</v>
      </c>
      <c r="I53" s="13">
        <v>80</v>
      </c>
      <c r="J53" s="13">
        <v>80</v>
      </c>
      <c r="K53" s="13">
        <f t="shared" si="14"/>
        <v>350</v>
      </c>
      <c r="L53" s="13">
        <v>5</v>
      </c>
      <c r="M53" s="10">
        <f t="shared" si="5"/>
        <v>70</v>
      </c>
      <c r="N53" s="13"/>
    </row>
    <row r="54" spans="1:14" ht="89.25" x14ac:dyDescent="0.25">
      <c r="A54" s="10">
        <v>44</v>
      </c>
      <c r="B54" s="22" t="s">
        <v>65</v>
      </c>
      <c r="C54" s="22" t="s">
        <v>67</v>
      </c>
      <c r="D54" s="13" t="s">
        <v>66</v>
      </c>
      <c r="E54" s="13" t="s">
        <v>117</v>
      </c>
      <c r="F54" s="13">
        <v>200</v>
      </c>
      <c r="G54" s="13">
        <v>6</v>
      </c>
      <c r="H54" s="13">
        <v>5</v>
      </c>
      <c r="I54" s="13">
        <v>5</v>
      </c>
      <c r="J54" s="13">
        <v>4</v>
      </c>
      <c r="K54" s="13">
        <f t="shared" ref="K54:K56" si="15">G54+H54+I54+J54</f>
        <v>20</v>
      </c>
      <c r="L54" s="13">
        <v>5</v>
      </c>
      <c r="M54" s="10">
        <f t="shared" si="5"/>
        <v>4</v>
      </c>
      <c r="N54" s="13"/>
    </row>
    <row r="55" spans="1:14" ht="38.25" x14ac:dyDescent="0.25">
      <c r="A55" s="10">
        <v>45</v>
      </c>
      <c r="B55" s="22" t="s">
        <v>68</v>
      </c>
      <c r="C55" s="22" t="s">
        <v>130</v>
      </c>
      <c r="D55" s="13" t="s">
        <v>66</v>
      </c>
      <c r="E55" s="13" t="s">
        <v>117</v>
      </c>
      <c r="F55" s="13">
        <v>200</v>
      </c>
      <c r="G55" s="13">
        <v>15</v>
      </c>
      <c r="H55" s="13">
        <v>15</v>
      </c>
      <c r="I55" s="13">
        <v>10</v>
      </c>
      <c r="J55" s="13">
        <v>10</v>
      </c>
      <c r="K55" s="13">
        <f t="shared" si="15"/>
        <v>50</v>
      </c>
      <c r="L55" s="13">
        <v>5</v>
      </c>
      <c r="M55" s="10">
        <f t="shared" si="5"/>
        <v>10</v>
      </c>
      <c r="N55" s="13"/>
    </row>
    <row r="56" spans="1:14" ht="51" x14ac:dyDescent="0.25">
      <c r="A56" s="10">
        <v>46</v>
      </c>
      <c r="B56" s="22" t="s">
        <v>69</v>
      </c>
      <c r="C56" s="22" t="s">
        <v>70</v>
      </c>
      <c r="D56" s="13" t="s">
        <v>66</v>
      </c>
      <c r="E56" s="13" t="s">
        <v>117</v>
      </c>
      <c r="F56" s="13">
        <v>200</v>
      </c>
      <c r="G56" s="13">
        <v>45</v>
      </c>
      <c r="H56" s="13">
        <v>40</v>
      </c>
      <c r="I56" s="13">
        <v>35</v>
      </c>
      <c r="J56" s="13">
        <v>30</v>
      </c>
      <c r="K56" s="13">
        <f t="shared" si="15"/>
        <v>150</v>
      </c>
      <c r="L56" s="13">
        <v>5</v>
      </c>
      <c r="M56" s="10">
        <f t="shared" si="5"/>
        <v>30</v>
      </c>
      <c r="N56" s="13"/>
    </row>
    <row r="57" spans="1:14" ht="76.5" x14ac:dyDescent="0.25">
      <c r="A57" s="10">
        <v>47</v>
      </c>
      <c r="B57" s="22" t="s">
        <v>71</v>
      </c>
      <c r="C57" s="22" t="s">
        <v>73</v>
      </c>
      <c r="D57" s="13" t="s">
        <v>72</v>
      </c>
      <c r="E57" s="13" t="s">
        <v>117</v>
      </c>
      <c r="F57" s="13">
        <v>200</v>
      </c>
      <c r="G57" s="13">
        <v>6</v>
      </c>
      <c r="H57" s="13">
        <v>5</v>
      </c>
      <c r="I57" s="13">
        <v>5</v>
      </c>
      <c r="J57" s="13">
        <v>4</v>
      </c>
      <c r="K57" s="13">
        <f t="shared" ref="K57:K59" si="16">G57+H57+I57+J57</f>
        <v>20</v>
      </c>
      <c r="L57" s="13">
        <v>5</v>
      </c>
      <c r="M57" s="10">
        <f t="shared" si="5"/>
        <v>4</v>
      </c>
      <c r="N57" s="13"/>
    </row>
    <row r="58" spans="1:14" ht="63.75" x14ac:dyDescent="0.25">
      <c r="A58" s="10">
        <v>48</v>
      </c>
      <c r="B58" s="22" t="s">
        <v>74</v>
      </c>
      <c r="C58" s="22" t="s">
        <v>75</v>
      </c>
      <c r="D58" s="13" t="s">
        <v>72</v>
      </c>
      <c r="E58" s="13" t="s">
        <v>117</v>
      </c>
      <c r="F58" s="13">
        <v>200</v>
      </c>
      <c r="G58" s="13">
        <v>20</v>
      </c>
      <c r="H58" s="13">
        <v>20</v>
      </c>
      <c r="I58" s="13">
        <v>15</v>
      </c>
      <c r="J58" s="13">
        <v>15</v>
      </c>
      <c r="K58" s="13">
        <f t="shared" si="16"/>
        <v>70</v>
      </c>
      <c r="L58" s="13">
        <v>5</v>
      </c>
      <c r="M58" s="10">
        <f t="shared" si="5"/>
        <v>14</v>
      </c>
      <c r="N58" s="13"/>
    </row>
    <row r="59" spans="1:14" ht="114.75" x14ac:dyDescent="0.25">
      <c r="A59" s="10">
        <v>49</v>
      </c>
      <c r="B59" s="22" t="s">
        <v>76</v>
      </c>
      <c r="C59" s="22" t="s">
        <v>77</v>
      </c>
      <c r="D59" s="13" t="s">
        <v>72</v>
      </c>
      <c r="E59" s="13" t="s">
        <v>118</v>
      </c>
      <c r="F59" s="13">
        <v>300</v>
      </c>
      <c r="G59" s="13">
        <v>45</v>
      </c>
      <c r="H59" s="13">
        <v>45</v>
      </c>
      <c r="I59" s="13">
        <v>35</v>
      </c>
      <c r="J59" s="13">
        <v>35</v>
      </c>
      <c r="K59" s="13">
        <f t="shared" si="16"/>
        <v>160</v>
      </c>
      <c r="L59" s="13">
        <v>5</v>
      </c>
      <c r="M59" s="10">
        <f t="shared" si="5"/>
        <v>32</v>
      </c>
      <c r="N59" s="13"/>
    </row>
    <row r="60" spans="1:14" ht="89.25" x14ac:dyDescent="0.25">
      <c r="A60" s="10">
        <v>50</v>
      </c>
      <c r="B60" s="22" t="s">
        <v>78</v>
      </c>
      <c r="C60" s="22" t="s">
        <v>79</v>
      </c>
      <c r="D60" s="13" t="s">
        <v>72</v>
      </c>
      <c r="E60" s="13" t="s">
        <v>119</v>
      </c>
      <c r="F60" s="13">
        <v>400</v>
      </c>
      <c r="G60" s="13">
        <v>120</v>
      </c>
      <c r="H60" s="13">
        <v>100</v>
      </c>
      <c r="I60" s="13">
        <v>100</v>
      </c>
      <c r="J60" s="13">
        <v>80</v>
      </c>
      <c r="K60" s="13">
        <f t="shared" ref="K60:K69" si="17">G60+H60+I60+J60</f>
        <v>400</v>
      </c>
      <c r="L60" s="13">
        <v>5</v>
      </c>
      <c r="M60" s="10">
        <f t="shared" ref="M60:M69" si="18">K60/5</f>
        <v>80</v>
      </c>
      <c r="N60" s="13"/>
    </row>
    <row r="61" spans="1:14" ht="38.25" x14ac:dyDescent="0.25">
      <c r="A61" s="10">
        <v>51</v>
      </c>
      <c r="B61" s="22" t="s">
        <v>80</v>
      </c>
      <c r="C61" s="22" t="s">
        <v>82</v>
      </c>
      <c r="D61" s="13" t="s">
        <v>81</v>
      </c>
      <c r="E61" s="13" t="s">
        <v>117</v>
      </c>
      <c r="F61" s="13">
        <v>100</v>
      </c>
      <c r="G61" s="13">
        <v>6</v>
      </c>
      <c r="H61" s="13">
        <v>5</v>
      </c>
      <c r="I61" s="13">
        <v>5</v>
      </c>
      <c r="J61" s="13">
        <v>4</v>
      </c>
      <c r="K61" s="13">
        <f t="shared" si="17"/>
        <v>20</v>
      </c>
      <c r="L61" s="13">
        <v>5</v>
      </c>
      <c r="M61" s="10">
        <f t="shared" si="18"/>
        <v>4</v>
      </c>
      <c r="N61" s="13"/>
    </row>
    <row r="62" spans="1:14" ht="51" x14ac:dyDescent="0.25">
      <c r="A62" s="10">
        <v>52</v>
      </c>
      <c r="B62" s="22" t="s">
        <v>83</v>
      </c>
      <c r="C62" s="22" t="s">
        <v>84</v>
      </c>
      <c r="D62" s="13" t="s">
        <v>81</v>
      </c>
      <c r="E62" s="13" t="s">
        <v>117</v>
      </c>
      <c r="F62" s="13">
        <v>200</v>
      </c>
      <c r="G62" s="13">
        <v>12</v>
      </c>
      <c r="H62" s="13">
        <v>10</v>
      </c>
      <c r="I62" s="13">
        <v>10</v>
      </c>
      <c r="J62" s="13">
        <v>8</v>
      </c>
      <c r="K62" s="13">
        <f t="shared" si="17"/>
        <v>40</v>
      </c>
      <c r="L62" s="13">
        <v>5</v>
      </c>
      <c r="M62" s="10">
        <f t="shared" si="18"/>
        <v>8</v>
      </c>
      <c r="N62" s="13"/>
    </row>
    <row r="63" spans="1:14" ht="63.75" x14ac:dyDescent="0.25">
      <c r="A63" s="10">
        <v>53</v>
      </c>
      <c r="B63" s="22" t="s">
        <v>85</v>
      </c>
      <c r="C63" s="22" t="s">
        <v>86</v>
      </c>
      <c r="D63" s="13" t="s">
        <v>81</v>
      </c>
      <c r="E63" s="13" t="s">
        <v>117</v>
      </c>
      <c r="F63" s="13">
        <v>200</v>
      </c>
      <c r="G63" s="13">
        <v>30</v>
      </c>
      <c r="H63" s="13">
        <v>25</v>
      </c>
      <c r="I63" s="13">
        <v>25</v>
      </c>
      <c r="J63" s="13">
        <v>20</v>
      </c>
      <c r="K63" s="13">
        <f t="shared" si="17"/>
        <v>100</v>
      </c>
      <c r="L63" s="13">
        <v>5</v>
      </c>
      <c r="M63" s="10">
        <f t="shared" si="18"/>
        <v>20</v>
      </c>
      <c r="N63" s="13"/>
    </row>
    <row r="64" spans="1:14" ht="38.25" x14ac:dyDescent="0.25">
      <c r="A64" s="10">
        <v>54</v>
      </c>
      <c r="B64" s="22" t="s">
        <v>87</v>
      </c>
      <c r="C64" s="22" t="s">
        <v>87</v>
      </c>
      <c r="D64" s="13" t="s">
        <v>81</v>
      </c>
      <c r="E64" s="13" t="s">
        <v>117</v>
      </c>
      <c r="F64" s="13">
        <v>200</v>
      </c>
      <c r="G64" s="13">
        <v>25</v>
      </c>
      <c r="H64" s="13">
        <v>25</v>
      </c>
      <c r="I64" s="13">
        <v>20</v>
      </c>
      <c r="J64" s="13">
        <v>20</v>
      </c>
      <c r="K64" s="13">
        <f t="shared" si="17"/>
        <v>90</v>
      </c>
      <c r="L64" s="13">
        <v>5</v>
      </c>
      <c r="M64" s="10">
        <f t="shared" si="18"/>
        <v>18</v>
      </c>
      <c r="N64" s="13"/>
    </row>
    <row r="65" spans="1:14" ht="25.5" x14ac:dyDescent="0.25">
      <c r="A65" s="10">
        <v>55</v>
      </c>
      <c r="B65" s="22" t="s">
        <v>88</v>
      </c>
      <c r="C65" s="22" t="s">
        <v>89</v>
      </c>
      <c r="D65" s="13" t="s">
        <v>81</v>
      </c>
      <c r="E65" s="13" t="s">
        <v>117</v>
      </c>
      <c r="F65" s="13">
        <v>200</v>
      </c>
      <c r="G65" s="13">
        <v>3</v>
      </c>
      <c r="H65" s="13">
        <v>3</v>
      </c>
      <c r="I65" s="13">
        <v>2</v>
      </c>
      <c r="J65" s="13">
        <v>2</v>
      </c>
      <c r="K65" s="13">
        <f t="shared" si="17"/>
        <v>10</v>
      </c>
      <c r="L65" s="13">
        <v>5</v>
      </c>
      <c r="M65" s="10">
        <f t="shared" si="18"/>
        <v>2</v>
      </c>
      <c r="N65" s="13"/>
    </row>
    <row r="66" spans="1:14" ht="63.75" x14ac:dyDescent="0.25">
      <c r="A66" s="10">
        <v>56</v>
      </c>
      <c r="B66" s="22" t="s">
        <v>90</v>
      </c>
      <c r="C66" s="22" t="s">
        <v>91</v>
      </c>
      <c r="D66" s="13" t="s">
        <v>81</v>
      </c>
      <c r="E66" s="13" t="s">
        <v>117</v>
      </c>
      <c r="F66" s="13">
        <v>200</v>
      </c>
      <c r="G66" s="13">
        <v>25</v>
      </c>
      <c r="H66" s="13">
        <v>20</v>
      </c>
      <c r="I66" s="13">
        <v>20</v>
      </c>
      <c r="J66" s="13">
        <v>15</v>
      </c>
      <c r="K66" s="13">
        <f t="shared" si="17"/>
        <v>80</v>
      </c>
      <c r="L66" s="13">
        <v>5</v>
      </c>
      <c r="M66" s="10">
        <f t="shared" si="18"/>
        <v>16</v>
      </c>
      <c r="N66" s="13"/>
    </row>
    <row r="67" spans="1:14" ht="38.25" x14ac:dyDescent="0.25">
      <c r="A67" s="10">
        <v>57</v>
      </c>
      <c r="B67" s="22" t="s">
        <v>92</v>
      </c>
      <c r="C67" s="22" t="s">
        <v>145</v>
      </c>
      <c r="D67" s="13" t="s">
        <v>133</v>
      </c>
      <c r="E67" s="13" t="s">
        <v>117</v>
      </c>
      <c r="F67" s="13">
        <v>200</v>
      </c>
      <c r="G67" s="13">
        <v>3</v>
      </c>
      <c r="H67" s="13">
        <v>3</v>
      </c>
      <c r="I67" s="13">
        <v>2</v>
      </c>
      <c r="J67" s="13">
        <v>2</v>
      </c>
      <c r="K67" s="13">
        <f t="shared" si="17"/>
        <v>10</v>
      </c>
      <c r="L67" s="13">
        <v>5</v>
      </c>
      <c r="M67" s="10">
        <f t="shared" si="18"/>
        <v>2</v>
      </c>
      <c r="N67" s="13"/>
    </row>
    <row r="68" spans="1:14" x14ac:dyDescent="0.25">
      <c r="A68" s="10">
        <v>58</v>
      </c>
      <c r="B68" s="22" t="s">
        <v>143</v>
      </c>
      <c r="C68" s="22" t="s">
        <v>94</v>
      </c>
      <c r="D68" s="13" t="s">
        <v>93</v>
      </c>
      <c r="E68" s="13" t="s">
        <v>116</v>
      </c>
      <c r="F68" s="13">
        <v>100</v>
      </c>
      <c r="G68" s="13">
        <v>6</v>
      </c>
      <c r="H68" s="13">
        <v>5</v>
      </c>
      <c r="I68" s="13">
        <v>5</v>
      </c>
      <c r="J68" s="13">
        <v>4</v>
      </c>
      <c r="K68" s="13">
        <f t="shared" si="17"/>
        <v>20</v>
      </c>
      <c r="L68" s="13">
        <v>5</v>
      </c>
      <c r="M68" s="10">
        <f t="shared" si="18"/>
        <v>4</v>
      </c>
      <c r="N68" s="13"/>
    </row>
    <row r="69" spans="1:14" ht="38.25" x14ac:dyDescent="0.25">
      <c r="A69" s="10">
        <v>59</v>
      </c>
      <c r="B69" s="22" t="s">
        <v>95</v>
      </c>
      <c r="C69" s="22" t="s">
        <v>131</v>
      </c>
      <c r="D69" s="13" t="s">
        <v>96</v>
      </c>
      <c r="E69" s="13" t="s">
        <v>117</v>
      </c>
      <c r="F69" s="13">
        <v>200</v>
      </c>
      <c r="G69" s="13">
        <v>25</v>
      </c>
      <c r="H69" s="13">
        <v>20</v>
      </c>
      <c r="I69" s="13">
        <v>20</v>
      </c>
      <c r="J69" s="13">
        <v>15</v>
      </c>
      <c r="K69" s="13">
        <f t="shared" si="17"/>
        <v>80</v>
      </c>
      <c r="L69" s="13">
        <v>5</v>
      </c>
      <c r="M69" s="10">
        <f t="shared" si="18"/>
        <v>16</v>
      </c>
      <c r="N69" s="13"/>
    </row>
    <row r="70" spans="1:14" ht="22.15" customHeight="1" x14ac:dyDescent="0.25">
      <c r="A70" s="10"/>
      <c r="B70" s="16" t="s">
        <v>235</v>
      </c>
      <c r="C70" s="22"/>
      <c r="D70" s="13"/>
      <c r="E70" s="13"/>
      <c r="F70" s="13"/>
      <c r="G70" s="13"/>
      <c r="H70" s="13"/>
      <c r="I70" s="13"/>
      <c r="J70" s="13"/>
      <c r="K70" s="13"/>
      <c r="L70" s="13"/>
      <c r="M70" s="10"/>
      <c r="N70" s="13"/>
    </row>
    <row r="71" spans="1:14" ht="38.25" x14ac:dyDescent="0.25">
      <c r="A71" s="10">
        <v>60</v>
      </c>
      <c r="B71" s="22" t="s">
        <v>97</v>
      </c>
      <c r="C71" s="22" t="s">
        <v>99</v>
      </c>
      <c r="D71" s="13" t="s">
        <v>98</v>
      </c>
      <c r="E71" s="13" t="s">
        <v>117</v>
      </c>
      <c r="F71" s="13">
        <v>200</v>
      </c>
      <c r="G71" s="13">
        <v>6</v>
      </c>
      <c r="H71" s="13">
        <v>5</v>
      </c>
      <c r="I71" s="13">
        <v>5</v>
      </c>
      <c r="J71" s="13">
        <v>5</v>
      </c>
      <c r="K71" s="13">
        <f t="shared" ref="K71" si="19">G71+H71+I71+J71</f>
        <v>21</v>
      </c>
      <c r="L71" s="13">
        <v>5</v>
      </c>
      <c r="M71" s="10">
        <f t="shared" ref="M71" si="20">K71/5</f>
        <v>4.2</v>
      </c>
      <c r="N71" s="13"/>
    </row>
    <row r="72" spans="1:14" ht="51" x14ac:dyDescent="0.25">
      <c r="A72" s="10">
        <v>61</v>
      </c>
      <c r="B72" s="22" t="s">
        <v>100</v>
      </c>
      <c r="C72" s="22" t="s">
        <v>101</v>
      </c>
      <c r="D72" s="13" t="s">
        <v>132</v>
      </c>
      <c r="E72" s="13" t="s">
        <v>117</v>
      </c>
      <c r="F72" s="13">
        <v>200</v>
      </c>
      <c r="G72" s="13">
        <v>12</v>
      </c>
      <c r="H72" s="13">
        <v>10</v>
      </c>
      <c r="I72" s="13">
        <v>10</v>
      </c>
      <c r="J72" s="13">
        <v>8</v>
      </c>
      <c r="K72" s="13">
        <f t="shared" ref="K72:K74" si="21">G72+H72+I72+J72</f>
        <v>40</v>
      </c>
      <c r="L72" s="13">
        <v>5</v>
      </c>
      <c r="M72" s="10">
        <f t="shared" ref="M72:M74" si="22">K72/5</f>
        <v>8</v>
      </c>
      <c r="N72" s="13"/>
    </row>
    <row r="73" spans="1:14" ht="51" x14ac:dyDescent="0.25">
      <c r="A73" s="10">
        <v>62</v>
      </c>
      <c r="B73" s="22" t="s">
        <v>102</v>
      </c>
      <c r="C73" s="22" t="s">
        <v>103</v>
      </c>
      <c r="D73" s="13" t="s">
        <v>4</v>
      </c>
      <c r="E73" s="13" t="s">
        <v>117</v>
      </c>
      <c r="F73" s="13">
        <v>200</v>
      </c>
      <c r="G73" s="13">
        <v>30</v>
      </c>
      <c r="H73" s="13">
        <v>25</v>
      </c>
      <c r="I73" s="13">
        <v>25</v>
      </c>
      <c r="J73" s="13">
        <v>20</v>
      </c>
      <c r="K73" s="13">
        <f t="shared" si="21"/>
        <v>100</v>
      </c>
      <c r="L73" s="13">
        <v>5</v>
      </c>
      <c r="M73" s="10">
        <f t="shared" si="22"/>
        <v>20</v>
      </c>
      <c r="N73" s="13"/>
    </row>
    <row r="74" spans="1:14" ht="51" x14ac:dyDescent="0.25">
      <c r="A74" s="10">
        <v>63</v>
      </c>
      <c r="B74" s="22" t="s">
        <v>104</v>
      </c>
      <c r="C74" s="22" t="s">
        <v>106</v>
      </c>
      <c r="D74" s="13" t="s">
        <v>105</v>
      </c>
      <c r="E74" s="13" t="s">
        <v>117</v>
      </c>
      <c r="F74" s="13">
        <v>200</v>
      </c>
      <c r="G74" s="13">
        <v>12</v>
      </c>
      <c r="H74" s="13">
        <v>10</v>
      </c>
      <c r="I74" s="13">
        <v>10</v>
      </c>
      <c r="J74" s="13">
        <v>8</v>
      </c>
      <c r="K74" s="13">
        <f t="shared" si="21"/>
        <v>40</v>
      </c>
      <c r="L74" s="13">
        <v>5</v>
      </c>
      <c r="M74" s="10">
        <f t="shared" si="22"/>
        <v>8</v>
      </c>
      <c r="N74" s="13"/>
    </row>
    <row r="75" spans="1:14" ht="51" x14ac:dyDescent="0.25">
      <c r="A75" s="10">
        <v>64</v>
      </c>
      <c r="B75" s="22" t="s">
        <v>107</v>
      </c>
      <c r="C75" s="22" t="s">
        <v>109</v>
      </c>
      <c r="D75" s="13" t="s">
        <v>108</v>
      </c>
      <c r="E75" s="13" t="s">
        <v>117</v>
      </c>
      <c r="F75" s="13">
        <v>200</v>
      </c>
      <c r="G75" s="13">
        <v>12</v>
      </c>
      <c r="H75" s="13">
        <v>10</v>
      </c>
      <c r="I75" s="13">
        <v>10</v>
      </c>
      <c r="J75" s="13">
        <v>8</v>
      </c>
      <c r="K75" s="13">
        <f t="shared" ref="K75:K79" si="23">G75+H75+I75+J75</f>
        <v>40</v>
      </c>
      <c r="L75" s="13">
        <v>5</v>
      </c>
      <c r="M75" s="10">
        <f t="shared" ref="M75:M79" si="24">K75/5</f>
        <v>8</v>
      </c>
      <c r="N75" s="13"/>
    </row>
    <row r="76" spans="1:14" ht="38.25" x14ac:dyDescent="0.25">
      <c r="A76" s="10">
        <v>65</v>
      </c>
      <c r="B76" s="22" t="s">
        <v>110</v>
      </c>
      <c r="C76" s="22" t="s">
        <v>112</v>
      </c>
      <c r="D76" s="13" t="s">
        <v>111</v>
      </c>
      <c r="E76" s="13" t="s">
        <v>117</v>
      </c>
      <c r="F76" s="13">
        <v>200</v>
      </c>
      <c r="G76" s="13">
        <v>12</v>
      </c>
      <c r="H76" s="13">
        <v>10</v>
      </c>
      <c r="I76" s="13">
        <v>10</v>
      </c>
      <c r="J76" s="13">
        <v>8</v>
      </c>
      <c r="K76" s="13">
        <f t="shared" si="23"/>
        <v>40</v>
      </c>
      <c r="L76" s="13">
        <v>5</v>
      </c>
      <c r="M76" s="10">
        <f t="shared" si="24"/>
        <v>8</v>
      </c>
      <c r="N76" s="13"/>
    </row>
    <row r="77" spans="1:14" ht="51" x14ac:dyDescent="0.25">
      <c r="A77" s="10">
        <v>66</v>
      </c>
      <c r="B77" s="22" t="s">
        <v>113</v>
      </c>
      <c r="C77" s="22" t="s">
        <v>115</v>
      </c>
      <c r="D77" s="13" t="s">
        <v>114</v>
      </c>
      <c r="E77" s="13" t="s">
        <v>117</v>
      </c>
      <c r="F77" s="13">
        <v>200</v>
      </c>
      <c r="G77" s="13">
        <v>12</v>
      </c>
      <c r="H77" s="13">
        <v>20</v>
      </c>
      <c r="I77" s="13">
        <v>20</v>
      </c>
      <c r="J77" s="13">
        <v>20</v>
      </c>
      <c r="K77" s="13">
        <f t="shared" si="23"/>
        <v>72</v>
      </c>
      <c r="L77" s="13">
        <v>5</v>
      </c>
      <c r="M77" s="10">
        <f t="shared" si="24"/>
        <v>14.4</v>
      </c>
      <c r="N77" s="13"/>
    </row>
    <row r="78" spans="1:14" ht="38.25" x14ac:dyDescent="0.25">
      <c r="A78" s="10">
        <v>67</v>
      </c>
      <c r="B78" s="22" t="s">
        <v>138</v>
      </c>
      <c r="C78" s="22" t="s">
        <v>139</v>
      </c>
      <c r="D78" s="13" t="s">
        <v>26</v>
      </c>
      <c r="E78" s="13" t="s">
        <v>117</v>
      </c>
      <c r="F78" s="13">
        <v>200</v>
      </c>
      <c r="G78" s="13">
        <v>30</v>
      </c>
      <c r="H78" s="13">
        <v>20</v>
      </c>
      <c r="I78" s="13">
        <v>40</v>
      </c>
      <c r="J78" s="13">
        <v>40</v>
      </c>
      <c r="K78" s="13">
        <f t="shared" si="23"/>
        <v>130</v>
      </c>
      <c r="L78" s="13">
        <v>5</v>
      </c>
      <c r="M78" s="10">
        <f t="shared" si="24"/>
        <v>26</v>
      </c>
      <c r="N78" s="25"/>
    </row>
    <row r="79" spans="1:14" x14ac:dyDescent="0.25">
      <c r="A79" s="10">
        <v>68</v>
      </c>
      <c r="B79" s="22" t="s">
        <v>140</v>
      </c>
      <c r="C79" s="22" t="s">
        <v>139</v>
      </c>
      <c r="D79" s="13" t="s">
        <v>26</v>
      </c>
      <c r="E79" s="13" t="s">
        <v>117</v>
      </c>
      <c r="F79" s="13">
        <v>200</v>
      </c>
      <c r="G79" s="13">
        <v>60</v>
      </c>
      <c r="H79" s="13">
        <v>40</v>
      </c>
      <c r="I79" s="13">
        <v>40</v>
      </c>
      <c r="J79" s="13">
        <v>40</v>
      </c>
      <c r="K79" s="13">
        <f t="shared" si="23"/>
        <v>180</v>
      </c>
      <c r="L79" s="13">
        <v>5</v>
      </c>
      <c r="M79" s="10">
        <f t="shared" si="24"/>
        <v>36</v>
      </c>
      <c r="N79" s="13"/>
    </row>
    <row r="80" spans="1:14" ht="38.25" x14ac:dyDescent="0.25">
      <c r="A80" s="10">
        <v>69</v>
      </c>
      <c r="B80" s="22" t="s">
        <v>141</v>
      </c>
      <c r="C80" s="22" t="s">
        <v>142</v>
      </c>
      <c r="D80" s="13" t="s">
        <v>209</v>
      </c>
      <c r="E80" s="13" t="s">
        <v>117</v>
      </c>
      <c r="F80" s="13">
        <v>200</v>
      </c>
      <c r="G80" s="13">
        <v>30</v>
      </c>
      <c r="H80" s="13">
        <v>20</v>
      </c>
      <c r="I80" s="13">
        <v>30</v>
      </c>
      <c r="J80" s="13">
        <v>40</v>
      </c>
      <c r="K80" s="13">
        <f t="shared" ref="K80:K82" si="25">G80+H80+I80+J80</f>
        <v>120</v>
      </c>
      <c r="L80" s="13">
        <v>5</v>
      </c>
      <c r="M80" s="10">
        <f t="shared" ref="M80:M82" si="26">K80/5</f>
        <v>24</v>
      </c>
      <c r="N80" s="13"/>
    </row>
    <row r="81" spans="1:14" s="3" customFormat="1" ht="19.899999999999999" customHeight="1" x14ac:dyDescent="0.25">
      <c r="A81" s="10"/>
      <c r="B81" s="26" t="s">
        <v>234</v>
      </c>
      <c r="C81" s="22"/>
      <c r="D81" s="13"/>
      <c r="E81" s="13"/>
      <c r="F81" s="13"/>
      <c r="G81" s="13"/>
      <c r="H81" s="13"/>
      <c r="I81" s="13"/>
      <c r="J81" s="13"/>
      <c r="K81" s="13"/>
      <c r="L81" s="13"/>
      <c r="M81" s="10"/>
      <c r="N81" s="10"/>
    </row>
    <row r="82" spans="1:14" ht="51" x14ac:dyDescent="0.25">
      <c r="A82" s="38">
        <v>70</v>
      </c>
      <c r="B82" s="36" t="s">
        <v>190</v>
      </c>
      <c r="C82" s="19" t="s">
        <v>192</v>
      </c>
      <c r="D82" s="34" t="s">
        <v>191</v>
      </c>
      <c r="E82" s="13" t="s">
        <v>118</v>
      </c>
      <c r="F82" s="13">
        <v>300</v>
      </c>
      <c r="G82" s="13">
        <v>50</v>
      </c>
      <c r="H82" s="13">
        <v>50</v>
      </c>
      <c r="I82" s="13">
        <v>60</v>
      </c>
      <c r="J82" s="13">
        <v>60</v>
      </c>
      <c r="K82" s="13">
        <f t="shared" si="25"/>
        <v>220</v>
      </c>
      <c r="L82" s="13">
        <v>5</v>
      </c>
      <c r="M82" s="10">
        <f t="shared" si="26"/>
        <v>44</v>
      </c>
      <c r="N82" s="13"/>
    </row>
    <row r="83" spans="1:14" ht="38.25" x14ac:dyDescent="0.25">
      <c r="A83" s="39"/>
      <c r="B83" s="37"/>
      <c r="C83" s="19" t="s">
        <v>193</v>
      </c>
      <c r="D83" s="35"/>
      <c r="E83" s="13" t="s">
        <v>117</v>
      </c>
      <c r="F83" s="13">
        <v>200</v>
      </c>
      <c r="G83" s="13">
        <v>40</v>
      </c>
      <c r="H83" s="13">
        <v>30</v>
      </c>
      <c r="I83" s="13">
        <v>30</v>
      </c>
      <c r="J83" s="13">
        <v>20</v>
      </c>
      <c r="K83" s="13">
        <f t="shared" ref="K83:K86" si="27">SUM(G83:J83)</f>
        <v>120</v>
      </c>
      <c r="L83" s="13">
        <v>5</v>
      </c>
      <c r="M83" s="10">
        <f t="shared" ref="M83:M84" si="28">K83/5</f>
        <v>24</v>
      </c>
      <c r="N83" s="13"/>
    </row>
    <row r="84" spans="1:14" s="3" customFormat="1" ht="38.25" x14ac:dyDescent="0.25">
      <c r="A84" s="38">
        <v>71</v>
      </c>
      <c r="B84" s="36" t="s">
        <v>194</v>
      </c>
      <c r="C84" s="19" t="s">
        <v>195</v>
      </c>
      <c r="D84" s="34" t="s">
        <v>197</v>
      </c>
      <c r="E84" s="34" t="s">
        <v>116</v>
      </c>
      <c r="F84" s="34">
        <v>100</v>
      </c>
      <c r="G84" s="34">
        <v>30</v>
      </c>
      <c r="H84" s="34">
        <v>20</v>
      </c>
      <c r="I84" s="34">
        <v>20</v>
      </c>
      <c r="J84" s="34">
        <v>30</v>
      </c>
      <c r="K84" s="34">
        <f t="shared" si="27"/>
        <v>100</v>
      </c>
      <c r="L84" s="13">
        <v>5</v>
      </c>
      <c r="M84" s="38">
        <f t="shared" si="28"/>
        <v>20</v>
      </c>
      <c r="N84" s="13"/>
    </row>
    <row r="85" spans="1:14" s="3" customFormat="1" ht="51" x14ac:dyDescent="0.25">
      <c r="A85" s="39"/>
      <c r="B85" s="37"/>
      <c r="C85" s="22" t="s">
        <v>196</v>
      </c>
      <c r="D85" s="35"/>
      <c r="E85" s="35"/>
      <c r="F85" s="35"/>
      <c r="G85" s="35"/>
      <c r="H85" s="35"/>
      <c r="I85" s="35"/>
      <c r="J85" s="35"/>
      <c r="K85" s="35"/>
      <c r="L85" s="13">
        <v>5</v>
      </c>
      <c r="M85" s="39"/>
      <c r="N85" s="13"/>
    </row>
    <row r="86" spans="1:14" s="3" customFormat="1" ht="38.25" x14ac:dyDescent="0.25">
      <c r="A86" s="38">
        <v>72</v>
      </c>
      <c r="B86" s="36" t="s">
        <v>200</v>
      </c>
      <c r="C86" s="19" t="s">
        <v>202</v>
      </c>
      <c r="D86" s="20" t="s">
        <v>199</v>
      </c>
      <c r="E86" s="34" t="s">
        <v>116</v>
      </c>
      <c r="F86" s="34">
        <v>100</v>
      </c>
      <c r="G86" s="34">
        <v>20</v>
      </c>
      <c r="H86" s="34">
        <v>10</v>
      </c>
      <c r="I86" s="34">
        <v>10</v>
      </c>
      <c r="J86" s="34">
        <v>20</v>
      </c>
      <c r="K86" s="34">
        <f t="shared" si="27"/>
        <v>60</v>
      </c>
      <c r="L86" s="13">
        <v>5</v>
      </c>
      <c r="M86" s="38">
        <f>K86/5</f>
        <v>12</v>
      </c>
      <c r="N86" s="13"/>
    </row>
    <row r="87" spans="1:14" s="3" customFormat="1" ht="51" x14ac:dyDescent="0.25">
      <c r="A87" s="39"/>
      <c r="B87" s="37"/>
      <c r="C87" s="19" t="s">
        <v>201</v>
      </c>
      <c r="D87" s="13" t="s">
        <v>198</v>
      </c>
      <c r="E87" s="35"/>
      <c r="F87" s="35"/>
      <c r="G87" s="35"/>
      <c r="H87" s="35"/>
      <c r="I87" s="35"/>
      <c r="J87" s="35"/>
      <c r="K87" s="35"/>
      <c r="L87" s="13">
        <v>5</v>
      </c>
      <c r="M87" s="39"/>
      <c r="N87" s="13"/>
    </row>
    <row r="88" spans="1:14" s="3" customFormat="1" ht="22.9" customHeight="1" x14ac:dyDescent="0.25">
      <c r="A88" s="10"/>
      <c r="B88" s="16" t="s">
        <v>233</v>
      </c>
      <c r="C88" s="22"/>
      <c r="D88" s="13"/>
      <c r="E88" s="13"/>
      <c r="F88" s="13"/>
      <c r="G88" s="13"/>
      <c r="H88" s="13"/>
      <c r="I88" s="13"/>
      <c r="J88" s="13"/>
      <c r="K88" s="13"/>
      <c r="L88" s="13"/>
      <c r="M88" s="10"/>
      <c r="N88" s="10"/>
    </row>
    <row r="89" spans="1:14" ht="63.75" x14ac:dyDescent="0.25">
      <c r="A89" s="38">
        <v>73</v>
      </c>
      <c r="B89" s="36" t="s">
        <v>148</v>
      </c>
      <c r="C89" s="22" t="s">
        <v>146</v>
      </c>
      <c r="D89" s="34" t="s">
        <v>149</v>
      </c>
      <c r="E89" s="34" t="s">
        <v>117</v>
      </c>
      <c r="F89" s="34">
        <v>200</v>
      </c>
      <c r="G89" s="13">
        <v>30</v>
      </c>
      <c r="H89" s="13">
        <v>30</v>
      </c>
      <c r="I89" s="13">
        <v>20</v>
      </c>
      <c r="J89" s="13">
        <v>40</v>
      </c>
      <c r="K89" s="13">
        <f t="shared" ref="K89:K90" si="29">SUM(G89:J89)</f>
        <v>120</v>
      </c>
      <c r="L89" s="13">
        <v>5</v>
      </c>
      <c r="M89" s="10">
        <f t="shared" ref="M89:M90" si="30">K89/5</f>
        <v>24</v>
      </c>
      <c r="N89" s="13"/>
    </row>
    <row r="90" spans="1:14" ht="51" x14ac:dyDescent="0.25">
      <c r="A90" s="39"/>
      <c r="B90" s="37"/>
      <c r="C90" s="22" t="s">
        <v>147</v>
      </c>
      <c r="D90" s="35"/>
      <c r="E90" s="35"/>
      <c r="F90" s="35"/>
      <c r="G90" s="13">
        <v>20</v>
      </c>
      <c r="H90" s="13">
        <v>30</v>
      </c>
      <c r="I90" s="13">
        <v>20</v>
      </c>
      <c r="J90" s="13">
        <v>20</v>
      </c>
      <c r="K90" s="13">
        <f t="shared" si="29"/>
        <v>90</v>
      </c>
      <c r="L90" s="13">
        <v>5</v>
      </c>
      <c r="M90" s="10">
        <f t="shared" si="30"/>
        <v>18</v>
      </c>
      <c r="N90" s="13"/>
    </row>
    <row r="91" spans="1:14" ht="38.25" x14ac:dyDescent="0.25">
      <c r="A91" s="38">
        <v>74</v>
      </c>
      <c r="B91" s="36" t="s">
        <v>150</v>
      </c>
      <c r="C91" s="19" t="s">
        <v>151</v>
      </c>
      <c r="D91" s="34" t="s">
        <v>149</v>
      </c>
      <c r="E91" s="34" t="s">
        <v>118</v>
      </c>
      <c r="F91" s="34">
        <v>300</v>
      </c>
      <c r="G91" s="13">
        <v>50</v>
      </c>
      <c r="H91" s="13">
        <v>40</v>
      </c>
      <c r="I91" s="13">
        <v>50</v>
      </c>
      <c r="J91" s="13">
        <v>40</v>
      </c>
      <c r="K91" s="13">
        <f t="shared" ref="K91:K94" si="31">SUM(G91:J91)</f>
        <v>180</v>
      </c>
      <c r="L91" s="13">
        <v>5</v>
      </c>
      <c r="M91" s="10">
        <f t="shared" ref="M91:M94" si="32">K91/5</f>
        <v>36</v>
      </c>
      <c r="N91" s="13"/>
    </row>
    <row r="92" spans="1:14" ht="38.25" x14ac:dyDescent="0.25">
      <c r="A92" s="39"/>
      <c r="B92" s="37"/>
      <c r="C92" s="19" t="s">
        <v>152</v>
      </c>
      <c r="D92" s="35"/>
      <c r="E92" s="35"/>
      <c r="F92" s="35"/>
      <c r="G92" s="13">
        <v>30</v>
      </c>
      <c r="H92" s="13">
        <v>30</v>
      </c>
      <c r="I92" s="13">
        <v>30</v>
      </c>
      <c r="J92" s="13">
        <v>30</v>
      </c>
      <c r="K92" s="13">
        <f t="shared" si="31"/>
        <v>120</v>
      </c>
      <c r="L92" s="13">
        <v>5</v>
      </c>
      <c r="M92" s="10">
        <f t="shared" si="32"/>
        <v>24</v>
      </c>
      <c r="N92" s="13"/>
    </row>
    <row r="93" spans="1:14" ht="38.25" x14ac:dyDescent="0.25">
      <c r="A93" s="38">
        <v>75</v>
      </c>
      <c r="B93" s="36" t="s">
        <v>153</v>
      </c>
      <c r="C93" s="19" t="s">
        <v>154</v>
      </c>
      <c r="D93" s="34" t="s">
        <v>156</v>
      </c>
      <c r="E93" s="34" t="s">
        <v>117</v>
      </c>
      <c r="F93" s="34">
        <v>200</v>
      </c>
      <c r="G93" s="13">
        <v>30</v>
      </c>
      <c r="H93" s="13">
        <v>30</v>
      </c>
      <c r="I93" s="13">
        <v>20</v>
      </c>
      <c r="J93" s="13">
        <v>20</v>
      </c>
      <c r="K93" s="13">
        <f t="shared" si="31"/>
        <v>100</v>
      </c>
      <c r="L93" s="13">
        <v>5</v>
      </c>
      <c r="M93" s="10">
        <f t="shared" si="32"/>
        <v>20</v>
      </c>
      <c r="N93" s="13"/>
    </row>
    <row r="94" spans="1:14" ht="38.25" x14ac:dyDescent="0.25">
      <c r="A94" s="39"/>
      <c r="B94" s="37"/>
      <c r="C94" s="19" t="s">
        <v>155</v>
      </c>
      <c r="D94" s="35"/>
      <c r="E94" s="35"/>
      <c r="F94" s="35"/>
      <c r="G94" s="13">
        <v>20</v>
      </c>
      <c r="H94" s="13">
        <v>20</v>
      </c>
      <c r="I94" s="13">
        <v>20</v>
      </c>
      <c r="J94" s="13">
        <v>10</v>
      </c>
      <c r="K94" s="13">
        <f t="shared" si="31"/>
        <v>70</v>
      </c>
      <c r="L94" s="13">
        <v>5</v>
      </c>
      <c r="M94" s="10">
        <f t="shared" si="32"/>
        <v>14</v>
      </c>
      <c r="N94" s="13"/>
    </row>
    <row r="95" spans="1:14" ht="51" x14ac:dyDescent="0.25">
      <c r="A95" s="38">
        <v>76</v>
      </c>
      <c r="B95" s="36" t="s">
        <v>157</v>
      </c>
      <c r="C95" s="19" t="s">
        <v>253</v>
      </c>
      <c r="D95" s="34" t="s">
        <v>159</v>
      </c>
      <c r="E95" s="34" t="s">
        <v>118</v>
      </c>
      <c r="F95" s="34">
        <v>300</v>
      </c>
      <c r="G95" s="13">
        <v>50</v>
      </c>
      <c r="H95" s="13">
        <v>40</v>
      </c>
      <c r="I95" s="13">
        <v>50</v>
      </c>
      <c r="J95" s="13">
        <v>50</v>
      </c>
      <c r="K95" s="13">
        <f t="shared" ref="K95:K102" si="33">SUM(G95:J95)</f>
        <v>190</v>
      </c>
      <c r="L95" s="13">
        <v>5</v>
      </c>
      <c r="M95" s="10">
        <f t="shared" ref="M95:M102" si="34">K95/5</f>
        <v>38</v>
      </c>
      <c r="N95" s="13"/>
    </row>
    <row r="96" spans="1:14" ht="51" x14ac:dyDescent="0.25">
      <c r="A96" s="39"/>
      <c r="B96" s="37"/>
      <c r="C96" s="19" t="s">
        <v>158</v>
      </c>
      <c r="D96" s="35"/>
      <c r="E96" s="35"/>
      <c r="F96" s="35"/>
      <c r="G96" s="13">
        <v>30</v>
      </c>
      <c r="H96" s="13">
        <v>40</v>
      </c>
      <c r="I96" s="13">
        <v>40</v>
      </c>
      <c r="J96" s="13">
        <v>40</v>
      </c>
      <c r="K96" s="13">
        <f t="shared" si="33"/>
        <v>150</v>
      </c>
      <c r="L96" s="13">
        <v>5</v>
      </c>
      <c r="M96" s="10">
        <f t="shared" si="34"/>
        <v>30</v>
      </c>
      <c r="N96" s="13"/>
    </row>
    <row r="97" spans="1:14" ht="38.25" x14ac:dyDescent="0.25">
      <c r="A97" s="38">
        <v>77</v>
      </c>
      <c r="B97" s="36" t="s">
        <v>160</v>
      </c>
      <c r="C97" s="19" t="s">
        <v>161</v>
      </c>
      <c r="D97" s="34" t="s">
        <v>159</v>
      </c>
      <c r="E97" s="34" t="s">
        <v>117</v>
      </c>
      <c r="F97" s="34">
        <v>200</v>
      </c>
      <c r="G97" s="13">
        <v>20</v>
      </c>
      <c r="H97" s="13">
        <v>20</v>
      </c>
      <c r="I97" s="13">
        <v>20</v>
      </c>
      <c r="J97" s="13">
        <v>20</v>
      </c>
      <c r="K97" s="13">
        <f t="shared" si="33"/>
        <v>80</v>
      </c>
      <c r="L97" s="13">
        <v>5</v>
      </c>
      <c r="M97" s="10">
        <f t="shared" si="34"/>
        <v>16</v>
      </c>
      <c r="N97" s="13"/>
    </row>
    <row r="98" spans="1:14" ht="38.25" x14ac:dyDescent="0.25">
      <c r="A98" s="39"/>
      <c r="B98" s="37"/>
      <c r="C98" s="19" t="s">
        <v>162</v>
      </c>
      <c r="D98" s="35"/>
      <c r="E98" s="35"/>
      <c r="F98" s="35"/>
      <c r="G98" s="13">
        <v>15</v>
      </c>
      <c r="H98" s="13">
        <v>10</v>
      </c>
      <c r="I98" s="13">
        <v>20</v>
      </c>
      <c r="J98" s="13">
        <v>20</v>
      </c>
      <c r="K98" s="13">
        <f t="shared" si="33"/>
        <v>65</v>
      </c>
      <c r="L98" s="13">
        <v>5</v>
      </c>
      <c r="M98" s="10">
        <f t="shared" si="34"/>
        <v>13</v>
      </c>
      <c r="N98" s="13"/>
    </row>
    <row r="99" spans="1:14" ht="38.25" x14ac:dyDescent="0.25">
      <c r="A99" s="38">
        <v>78</v>
      </c>
      <c r="B99" s="36" t="s">
        <v>163</v>
      </c>
      <c r="C99" s="19" t="s">
        <v>164</v>
      </c>
      <c r="D99" s="34" t="s">
        <v>159</v>
      </c>
      <c r="E99" s="34" t="s">
        <v>117</v>
      </c>
      <c r="F99" s="34">
        <v>200</v>
      </c>
      <c r="G99" s="13">
        <v>20</v>
      </c>
      <c r="H99" s="13">
        <v>20</v>
      </c>
      <c r="I99" s="13">
        <v>20</v>
      </c>
      <c r="J99" s="13">
        <v>20</v>
      </c>
      <c r="K99" s="13">
        <f t="shared" si="33"/>
        <v>80</v>
      </c>
      <c r="L99" s="13">
        <v>5</v>
      </c>
      <c r="M99" s="10">
        <f t="shared" si="34"/>
        <v>16</v>
      </c>
      <c r="N99" s="13"/>
    </row>
    <row r="100" spans="1:14" ht="38.25" x14ac:dyDescent="0.25">
      <c r="A100" s="39"/>
      <c r="B100" s="37"/>
      <c r="C100" s="19" t="s">
        <v>165</v>
      </c>
      <c r="D100" s="35"/>
      <c r="E100" s="35"/>
      <c r="F100" s="35"/>
      <c r="G100" s="13">
        <v>20</v>
      </c>
      <c r="H100" s="13">
        <v>20</v>
      </c>
      <c r="I100" s="13">
        <v>20</v>
      </c>
      <c r="J100" s="13">
        <v>20</v>
      </c>
      <c r="K100" s="13">
        <f t="shared" si="33"/>
        <v>80</v>
      </c>
      <c r="L100" s="13">
        <v>5</v>
      </c>
      <c r="M100" s="10">
        <f t="shared" si="34"/>
        <v>16</v>
      </c>
      <c r="N100" s="13"/>
    </row>
    <row r="101" spans="1:14" ht="38.25" x14ac:dyDescent="0.25">
      <c r="A101" s="38">
        <v>79</v>
      </c>
      <c r="B101" s="36" t="s">
        <v>166</v>
      </c>
      <c r="C101" s="19" t="s">
        <v>167</v>
      </c>
      <c r="D101" s="34" t="s">
        <v>159</v>
      </c>
      <c r="E101" s="34" t="s">
        <v>117</v>
      </c>
      <c r="F101" s="34">
        <v>200</v>
      </c>
      <c r="G101" s="13">
        <v>30</v>
      </c>
      <c r="H101" s="13">
        <v>20</v>
      </c>
      <c r="I101" s="13">
        <v>20</v>
      </c>
      <c r="J101" s="13">
        <v>20</v>
      </c>
      <c r="K101" s="13">
        <f t="shared" si="33"/>
        <v>90</v>
      </c>
      <c r="L101" s="13">
        <v>5</v>
      </c>
      <c r="M101" s="10">
        <f t="shared" si="34"/>
        <v>18</v>
      </c>
      <c r="N101" s="13"/>
    </row>
    <row r="102" spans="1:14" ht="38.25" x14ac:dyDescent="0.25">
      <c r="A102" s="39"/>
      <c r="B102" s="37"/>
      <c r="C102" s="19" t="s">
        <v>168</v>
      </c>
      <c r="D102" s="35"/>
      <c r="E102" s="35"/>
      <c r="F102" s="35"/>
      <c r="G102" s="13">
        <v>30</v>
      </c>
      <c r="H102" s="13">
        <v>20</v>
      </c>
      <c r="I102" s="13">
        <v>15</v>
      </c>
      <c r="J102" s="13">
        <v>20</v>
      </c>
      <c r="K102" s="13">
        <f t="shared" si="33"/>
        <v>85</v>
      </c>
      <c r="L102" s="13">
        <v>5</v>
      </c>
      <c r="M102" s="10">
        <f t="shared" si="34"/>
        <v>17</v>
      </c>
      <c r="N102" s="13"/>
    </row>
    <row r="103" spans="1:14" s="3" customFormat="1" ht="20.45" customHeight="1" x14ac:dyDescent="0.25">
      <c r="A103" s="10"/>
      <c r="B103" s="16" t="s">
        <v>252</v>
      </c>
      <c r="C103" s="22"/>
      <c r="D103" s="13"/>
      <c r="E103" s="13"/>
      <c r="F103" s="13"/>
      <c r="G103" s="13"/>
      <c r="H103" s="13"/>
      <c r="I103" s="13"/>
      <c r="J103" s="13"/>
      <c r="K103" s="13"/>
      <c r="L103" s="13"/>
      <c r="M103" s="10"/>
      <c r="N103" s="10"/>
    </row>
    <row r="104" spans="1:14" s="4" customFormat="1" ht="63.75" x14ac:dyDescent="0.25">
      <c r="A104" s="10">
        <v>80</v>
      </c>
      <c r="B104" s="22" t="s">
        <v>172</v>
      </c>
      <c r="C104" s="22" t="s">
        <v>169</v>
      </c>
      <c r="D104" s="13" t="s">
        <v>170</v>
      </c>
      <c r="E104" s="13" t="s">
        <v>118</v>
      </c>
      <c r="F104" s="13">
        <v>300</v>
      </c>
      <c r="G104" s="13">
        <v>50</v>
      </c>
      <c r="H104" s="13">
        <v>40</v>
      </c>
      <c r="I104" s="13">
        <v>50</v>
      </c>
      <c r="J104" s="13">
        <v>50</v>
      </c>
      <c r="K104" s="13">
        <f t="shared" ref="K104" si="35">SUM(G104:J104)</f>
        <v>190</v>
      </c>
      <c r="L104" s="13">
        <v>5</v>
      </c>
      <c r="M104" s="10">
        <f t="shared" ref="M104" si="36">K104/5</f>
        <v>38</v>
      </c>
      <c r="N104" s="13"/>
    </row>
    <row r="105" spans="1:14" s="5" customFormat="1" ht="63.75" x14ac:dyDescent="0.25">
      <c r="A105" s="10">
        <v>81</v>
      </c>
      <c r="B105" s="27" t="s">
        <v>173</v>
      </c>
      <c r="C105" s="22" t="s">
        <v>171</v>
      </c>
      <c r="D105" s="13" t="s">
        <v>170</v>
      </c>
      <c r="E105" s="13" t="s">
        <v>117</v>
      </c>
      <c r="F105" s="13">
        <v>200</v>
      </c>
      <c r="G105" s="13">
        <v>40</v>
      </c>
      <c r="H105" s="13">
        <v>30</v>
      </c>
      <c r="I105" s="13">
        <v>30</v>
      </c>
      <c r="J105" s="13">
        <v>30</v>
      </c>
      <c r="K105" s="13">
        <f t="shared" ref="K105:K106" si="37">SUM(G105:J105)</f>
        <v>130</v>
      </c>
      <c r="L105" s="13">
        <v>5</v>
      </c>
      <c r="M105" s="10">
        <f t="shared" ref="M105:M106" si="38">K105/5</f>
        <v>26</v>
      </c>
      <c r="N105" s="13"/>
    </row>
    <row r="106" spans="1:14" s="4" customFormat="1" ht="76.5" x14ac:dyDescent="0.25">
      <c r="A106" s="10">
        <v>82</v>
      </c>
      <c r="B106" s="22" t="s">
        <v>174</v>
      </c>
      <c r="C106" s="27" t="s">
        <v>176</v>
      </c>
      <c r="D106" s="13" t="s">
        <v>175</v>
      </c>
      <c r="E106" s="13" t="s">
        <v>116</v>
      </c>
      <c r="F106" s="13">
        <v>100</v>
      </c>
      <c r="G106" s="13">
        <v>20</v>
      </c>
      <c r="H106" s="13">
        <v>15</v>
      </c>
      <c r="I106" s="13">
        <v>20</v>
      </c>
      <c r="J106" s="13">
        <v>20</v>
      </c>
      <c r="K106" s="13">
        <f t="shared" si="37"/>
        <v>75</v>
      </c>
      <c r="L106" s="13">
        <v>5</v>
      </c>
      <c r="M106" s="10">
        <f t="shared" si="38"/>
        <v>15</v>
      </c>
      <c r="N106" s="13"/>
    </row>
    <row r="107" spans="1:14" ht="38.25" x14ac:dyDescent="0.25">
      <c r="A107" s="10">
        <v>83</v>
      </c>
      <c r="B107" s="22" t="s">
        <v>177</v>
      </c>
      <c r="C107" s="22" t="s">
        <v>179</v>
      </c>
      <c r="D107" s="13" t="s">
        <v>178</v>
      </c>
      <c r="E107" s="13" t="s">
        <v>116</v>
      </c>
      <c r="F107" s="13">
        <v>100</v>
      </c>
      <c r="G107" s="13">
        <v>20</v>
      </c>
      <c r="H107" s="13">
        <v>10</v>
      </c>
      <c r="I107" s="13">
        <v>10</v>
      </c>
      <c r="J107" s="13">
        <v>20</v>
      </c>
      <c r="K107" s="13">
        <f t="shared" ref="K107:K108" si="39">SUM(G107:J107)</f>
        <v>60</v>
      </c>
      <c r="L107" s="13">
        <v>5</v>
      </c>
      <c r="M107" s="10">
        <f t="shared" ref="M107:M108" si="40">K107/5</f>
        <v>12</v>
      </c>
      <c r="N107" s="13"/>
    </row>
    <row r="108" spans="1:14" s="6" customFormat="1" ht="153" x14ac:dyDescent="0.25">
      <c r="A108" s="10">
        <v>84</v>
      </c>
      <c r="B108" s="22" t="s">
        <v>180</v>
      </c>
      <c r="C108" s="19" t="s">
        <v>182</v>
      </c>
      <c r="D108" s="13" t="s">
        <v>181</v>
      </c>
      <c r="E108" s="13" t="s">
        <v>116</v>
      </c>
      <c r="F108" s="13">
        <v>100</v>
      </c>
      <c r="G108" s="13">
        <v>10</v>
      </c>
      <c r="H108" s="13">
        <v>10</v>
      </c>
      <c r="I108" s="13">
        <v>10</v>
      </c>
      <c r="J108" s="13">
        <v>10</v>
      </c>
      <c r="K108" s="13">
        <f t="shared" si="39"/>
        <v>40</v>
      </c>
      <c r="L108" s="13">
        <v>5</v>
      </c>
      <c r="M108" s="10">
        <f t="shared" si="40"/>
        <v>8</v>
      </c>
      <c r="N108" s="13"/>
    </row>
    <row r="109" spans="1:14" ht="20.45" customHeight="1" x14ac:dyDescent="0.25">
      <c r="A109" s="10"/>
      <c r="B109" s="16" t="s">
        <v>137</v>
      </c>
      <c r="C109" s="28"/>
      <c r="D109" s="25"/>
      <c r="E109" s="25"/>
      <c r="F109" s="25"/>
      <c r="G109" s="25"/>
      <c r="H109" s="25"/>
      <c r="I109" s="25"/>
      <c r="J109" s="25"/>
      <c r="K109" s="25"/>
      <c r="L109" s="32"/>
      <c r="M109" s="30"/>
      <c r="N109" s="25"/>
    </row>
    <row r="110" spans="1:14" ht="63.75" x14ac:dyDescent="0.25">
      <c r="A110" s="10">
        <v>85</v>
      </c>
      <c r="B110" s="27" t="s">
        <v>258</v>
      </c>
      <c r="C110" s="19" t="s">
        <v>189</v>
      </c>
      <c r="D110" s="13" t="s">
        <v>188</v>
      </c>
      <c r="E110" s="13" t="s">
        <v>117</v>
      </c>
      <c r="F110" s="13">
        <v>200</v>
      </c>
      <c r="G110" s="13">
        <v>50</v>
      </c>
      <c r="H110" s="13">
        <v>40</v>
      </c>
      <c r="I110" s="13">
        <v>40</v>
      </c>
      <c r="J110" s="13">
        <v>40</v>
      </c>
      <c r="K110" s="13">
        <f t="shared" ref="K110" si="41">SUM(G110:J110)</f>
        <v>170</v>
      </c>
      <c r="L110" s="13">
        <v>5</v>
      </c>
      <c r="M110" s="10">
        <f t="shared" ref="M110" si="42">K110/5</f>
        <v>34</v>
      </c>
      <c r="N110" s="25"/>
    </row>
    <row r="111" spans="1:14" ht="63.75" x14ac:dyDescent="0.25">
      <c r="A111" s="38">
        <v>86</v>
      </c>
      <c r="B111" s="36" t="s">
        <v>183</v>
      </c>
      <c r="C111" s="19" t="s">
        <v>256</v>
      </c>
      <c r="D111" s="34" t="s">
        <v>187</v>
      </c>
      <c r="E111" s="34" t="s">
        <v>117</v>
      </c>
      <c r="F111" s="34">
        <v>200</v>
      </c>
      <c r="G111" s="13">
        <v>50</v>
      </c>
      <c r="H111" s="13">
        <v>40</v>
      </c>
      <c r="I111" s="13">
        <v>40</v>
      </c>
      <c r="J111" s="13">
        <v>30</v>
      </c>
      <c r="K111" s="13">
        <f t="shared" ref="K111:K113" si="43">SUM(G111:J111)</f>
        <v>160</v>
      </c>
      <c r="L111" s="13">
        <v>5</v>
      </c>
      <c r="M111" s="10">
        <f t="shared" ref="M111:M113" si="44">K111/5</f>
        <v>32</v>
      </c>
      <c r="N111" s="25"/>
    </row>
    <row r="112" spans="1:14" ht="89.25" x14ac:dyDescent="0.25">
      <c r="A112" s="39"/>
      <c r="B112" s="37"/>
      <c r="C112" s="19" t="s">
        <v>257</v>
      </c>
      <c r="D112" s="35"/>
      <c r="E112" s="35"/>
      <c r="F112" s="35"/>
      <c r="G112" s="13">
        <v>20</v>
      </c>
      <c r="H112" s="13">
        <v>10</v>
      </c>
      <c r="I112" s="13">
        <v>20</v>
      </c>
      <c r="J112" s="13">
        <v>20</v>
      </c>
      <c r="K112" s="13">
        <f t="shared" si="43"/>
        <v>70</v>
      </c>
      <c r="L112" s="13">
        <v>5</v>
      </c>
      <c r="M112" s="10">
        <f t="shared" si="44"/>
        <v>14</v>
      </c>
      <c r="N112" s="25"/>
    </row>
    <row r="113" spans="1:14" ht="38.25" x14ac:dyDescent="0.25">
      <c r="A113" s="10">
        <v>87</v>
      </c>
      <c r="B113" s="22" t="s">
        <v>184</v>
      </c>
      <c r="C113" s="22" t="s">
        <v>185</v>
      </c>
      <c r="D113" s="13" t="s">
        <v>186</v>
      </c>
      <c r="E113" s="13" t="s">
        <v>116</v>
      </c>
      <c r="F113" s="13">
        <v>100</v>
      </c>
      <c r="G113" s="13">
        <v>20</v>
      </c>
      <c r="H113" s="13">
        <v>10</v>
      </c>
      <c r="I113" s="13">
        <v>10</v>
      </c>
      <c r="J113" s="13">
        <v>10</v>
      </c>
      <c r="K113" s="13">
        <f t="shared" si="43"/>
        <v>50</v>
      </c>
      <c r="L113" s="13">
        <v>5</v>
      </c>
      <c r="M113" s="10">
        <f t="shared" si="44"/>
        <v>10</v>
      </c>
      <c r="N113" s="25"/>
    </row>
    <row r="114" spans="1:14" ht="20.45" customHeight="1" x14ac:dyDescent="0.25">
      <c r="A114" s="29"/>
      <c r="B114" s="16" t="s">
        <v>259</v>
      </c>
      <c r="C114" s="28"/>
      <c r="D114" s="25"/>
      <c r="E114" s="25"/>
      <c r="F114" s="25"/>
      <c r="G114" s="25"/>
      <c r="H114" s="25"/>
      <c r="I114" s="25"/>
      <c r="J114" s="25"/>
      <c r="K114" s="25"/>
      <c r="L114" s="13"/>
      <c r="M114" s="29"/>
      <c r="N114" s="25"/>
    </row>
    <row r="115" spans="1:14" ht="38.25" x14ac:dyDescent="0.25">
      <c r="A115" s="10">
        <v>88</v>
      </c>
      <c r="B115" s="22" t="s">
        <v>236</v>
      </c>
      <c r="C115" s="19" t="s">
        <v>241</v>
      </c>
      <c r="D115" s="13" t="s">
        <v>242</v>
      </c>
      <c r="E115" s="13" t="s">
        <v>116</v>
      </c>
      <c r="F115" s="13">
        <v>100</v>
      </c>
      <c r="G115" s="13">
        <v>20</v>
      </c>
      <c r="H115" s="13">
        <v>20</v>
      </c>
      <c r="I115" s="13">
        <v>20</v>
      </c>
      <c r="J115" s="13">
        <v>20</v>
      </c>
      <c r="K115" s="13">
        <f t="shared" ref="K115" si="45">SUM(G115:J115)</f>
        <v>80</v>
      </c>
      <c r="L115" s="13">
        <v>5</v>
      </c>
      <c r="M115" s="31">
        <f t="shared" ref="M115" si="46">K115/5</f>
        <v>16</v>
      </c>
      <c r="N115" s="13"/>
    </row>
    <row r="116" spans="1:14" ht="38.25" x14ac:dyDescent="0.25">
      <c r="A116" s="10">
        <v>89</v>
      </c>
      <c r="B116" s="22" t="s">
        <v>238</v>
      </c>
      <c r="C116" s="22" t="s">
        <v>237</v>
      </c>
      <c r="D116" s="13" t="s">
        <v>4</v>
      </c>
      <c r="E116" s="13" t="s">
        <v>116</v>
      </c>
      <c r="F116" s="13">
        <v>100</v>
      </c>
      <c r="G116" s="13">
        <v>10</v>
      </c>
      <c r="H116" s="13">
        <v>10</v>
      </c>
      <c r="I116" s="13">
        <v>10</v>
      </c>
      <c r="J116" s="13">
        <v>10</v>
      </c>
      <c r="K116" s="13">
        <f t="shared" ref="K116:K117" si="47">SUM(G116:J116)</f>
        <v>40</v>
      </c>
      <c r="L116" s="13">
        <v>5</v>
      </c>
      <c r="M116" s="31">
        <f t="shared" ref="M116:M117" si="48">K116/5</f>
        <v>8</v>
      </c>
      <c r="N116" s="13"/>
    </row>
    <row r="117" spans="1:14" ht="38.25" x14ac:dyDescent="0.25">
      <c r="A117" s="10">
        <v>90</v>
      </c>
      <c r="B117" s="19" t="s">
        <v>239</v>
      </c>
      <c r="C117" s="22" t="s">
        <v>240</v>
      </c>
      <c r="D117" s="13" t="s">
        <v>243</v>
      </c>
      <c r="E117" s="13" t="s">
        <v>117</v>
      </c>
      <c r="F117" s="13">
        <v>200</v>
      </c>
      <c r="G117" s="13">
        <v>30</v>
      </c>
      <c r="H117" s="13">
        <v>20</v>
      </c>
      <c r="I117" s="13">
        <v>30</v>
      </c>
      <c r="J117" s="13">
        <v>30</v>
      </c>
      <c r="K117" s="13">
        <f t="shared" si="47"/>
        <v>110</v>
      </c>
      <c r="L117" s="13">
        <v>5</v>
      </c>
      <c r="M117" s="31">
        <f t="shared" si="48"/>
        <v>22</v>
      </c>
      <c r="N117" s="13"/>
    </row>
  </sheetData>
  <mergeCells count="68">
    <mergeCell ref="K84:K85"/>
    <mergeCell ref="D9:D12"/>
    <mergeCell ref="E9:E12"/>
    <mergeCell ref="F9:F12"/>
    <mergeCell ref="B89:B90"/>
    <mergeCell ref="I86:I87"/>
    <mergeCell ref="J86:J87"/>
    <mergeCell ref="F89:F90"/>
    <mergeCell ref="B82:B83"/>
    <mergeCell ref="E84:E85"/>
    <mergeCell ref="F84:F85"/>
    <mergeCell ref="E91:E92"/>
    <mergeCell ref="A91:A92"/>
    <mergeCell ref="A86:A87"/>
    <mergeCell ref="B86:B87"/>
    <mergeCell ref="E86:E87"/>
    <mergeCell ref="A89:A90"/>
    <mergeCell ref="D89:D90"/>
    <mergeCell ref="E89:E90"/>
    <mergeCell ref="E93:E94"/>
    <mergeCell ref="F93:F94"/>
    <mergeCell ref="M84:M85"/>
    <mergeCell ref="B84:B85"/>
    <mergeCell ref="F91:F92"/>
    <mergeCell ref="M86:M87"/>
    <mergeCell ref="K86:K87"/>
    <mergeCell ref="F86:F87"/>
    <mergeCell ref="G86:G87"/>
    <mergeCell ref="H86:H87"/>
    <mergeCell ref="G84:G85"/>
    <mergeCell ref="H84:H85"/>
    <mergeCell ref="I84:I85"/>
    <mergeCell ref="J84:J85"/>
    <mergeCell ref="B91:B92"/>
    <mergeCell ref="D91:D92"/>
    <mergeCell ref="D111:D112"/>
    <mergeCell ref="A101:A102"/>
    <mergeCell ref="B101:B102"/>
    <mergeCell ref="D82:D83"/>
    <mergeCell ref="D84:D85"/>
    <mergeCell ref="D101:D102"/>
    <mergeCell ref="D95:D96"/>
    <mergeCell ref="B93:B94"/>
    <mergeCell ref="D93:D94"/>
    <mergeCell ref="A82:A83"/>
    <mergeCell ref="A84:A85"/>
    <mergeCell ref="E99:E100"/>
    <mergeCell ref="F99:F100"/>
    <mergeCell ref="D97:D98"/>
    <mergeCell ref="E97:E98"/>
    <mergeCell ref="F97:F98"/>
    <mergeCell ref="D99:D100"/>
    <mergeCell ref="A3:N3"/>
    <mergeCell ref="E111:E112"/>
    <mergeCell ref="F111:F112"/>
    <mergeCell ref="B111:B112"/>
    <mergeCell ref="A111:A112"/>
    <mergeCell ref="B99:B100"/>
    <mergeCell ref="A99:A100"/>
    <mergeCell ref="A97:A98"/>
    <mergeCell ref="B97:B98"/>
    <mergeCell ref="B95:B96"/>
    <mergeCell ref="A95:A96"/>
    <mergeCell ref="E95:E96"/>
    <mergeCell ref="F95:F96"/>
    <mergeCell ref="A93:A94"/>
    <mergeCell ref="E101:E102"/>
    <mergeCell ref="F101:F102"/>
  </mergeCells>
  <phoneticPr fontId="3" type="noConversion"/>
  <printOptions horizontalCentered="1"/>
  <pageMargins left="0.24" right="0.16" top="0.35" bottom="0.35" header="0.3" footer="0.3"/>
  <pageSetup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 DM SPCV dùng chung CC 2 cấp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2026-09-15T01:47:51Z</cp:lastPrinted>
  <dcterms:created xsi:type="dcterms:W3CDTF">2026-06-22T17:40:53Z</dcterms:created>
  <dcterms:modified xsi:type="dcterms:W3CDTF">2026-09-15T02:05:08Z</dcterms:modified>
</cp:coreProperties>
</file>