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89EEDF7F-1877-41C5-8D85-58528126929C}"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Sheet1!$3:$3</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55" i="1" l="1"/>
  <c r="C290" i="1" l="1"/>
  <c r="C289" i="1" s="1"/>
  <c r="C5" i="1" l="1"/>
  <c r="C24" i="1"/>
  <c r="C46" i="1"/>
  <c r="C67" i="1"/>
  <c r="C83" i="1"/>
  <c r="C110" i="1"/>
  <c r="C101" i="1" s="1"/>
  <c r="C131" i="1"/>
  <c r="C125" i="1" s="1"/>
  <c r="C165" i="1"/>
  <c r="C211" i="1"/>
  <c r="C218" i="1"/>
  <c r="C235" i="1"/>
  <c r="C243" i="1"/>
  <c r="C253" i="1"/>
  <c r="C313" i="1"/>
  <c r="C271" i="1" s="1"/>
  <c r="C45" i="1" l="1"/>
  <c r="C4" i="1"/>
  <c r="C210" i="1"/>
  <c r="C200" i="1" s="1"/>
  <c r="C124" i="1"/>
  <c r="C331" i="1" l="1"/>
</calcChain>
</file>

<file path=xl/sharedStrings.xml><?xml version="1.0" encoding="utf-8"?>
<sst xmlns="http://schemas.openxmlformats.org/spreadsheetml/2006/main" count="493" uniqueCount="370">
  <si>
    <t>STT</t>
  </si>
  <si>
    <t>Điểm tối đa</t>
  </si>
  <si>
    <t>I</t>
  </si>
  <si>
    <t>Ban hành kế hoạch hoặc văn bản triển khai công tác phổ biến, quán triệt, tuyên truyền</t>
  </si>
  <si>
    <t>Kế hoạch, công văn, thông báo; văn bản phân công nhiệm vụ</t>
  </si>
  <si>
    <t>Tỷ lệ nội dung phải phổ biến, quán triệt, tuyên truyền được triển khai đầy đủ, đúng thời hạn</t>
  </si>
  <si>
    <t>Danh mục nội dung phải tuyên truyền; văn bản triển khai; giấy mời; chương trình; biên bản; tin, bài và tài liệu liên quan.</t>
  </si>
  <si>
    <t>Tỷ lệ thôn, tổ dân phố được triển khai các nội dung tuyên truyền liên quan trực tiếp đến người dân</t>
  </si>
  <si>
    <t>Danh sách thôn, tổ dân phố; biên bản họp; lịch tuyên truyền; báo cáo của thôn, tổ dân phố; hình ảnh và tài liệu liên quan.</t>
  </si>
  <si>
    <t>Đa dạng hóa hình thức tuyên truyền và phát huy hiệu quả hoạt động của hệ thống truyền thanh cơ sở</t>
  </si>
  <si>
    <t>Ban hành quy chế làm việc của Ủy ban nhân dân cấp xã</t>
  </si>
  <si>
    <t>Quyết định</t>
  </si>
  <si>
    <t>Kiện toàn Ban chỉ đạo thực hiện dân chủ ở cơ sở</t>
  </si>
  <si>
    <t>Tổ chức triển khai thực hiện hiệu quả các quy định về thực hiện dân chủ ở cơ sở, Luật Thực hiện dân chủ ở cơ sở</t>
  </si>
  <si>
    <t>Kế hoạch, Công văn, Thông báo</t>
  </si>
  <si>
    <t>Quyết định, công văn, thông báo</t>
  </si>
  <si>
    <t xml:space="preserve">Công khai kết quả tổng hợp ý kiến và giải trình, tiếp thu ý kiến của Nhân dân </t>
  </si>
  <si>
    <t>Kế hoạch, thông báo</t>
  </si>
  <si>
    <t>Hình thức công khai thông tin</t>
  </si>
  <si>
    <t>Công khai số điện thoại đường dây nóng, số điện thoại của lãnh đạo xã, phường và cán bộ, công chức trực tiếp giải quyết các công việc liên quan đến người dân, tổ chức, doanh nghiệp bằng hình thức niêm yết tại Trụ sở làm việc của chính quyền cấp xã, Trung tâm phục vụ hành chính công, Bộ phận tiếp công dân, công bố trên hệ thống loa truyền thanh hoặc có các hình thức công khai khác.</t>
  </si>
  <si>
    <t>Thông báo, công văn</t>
  </si>
  <si>
    <t>Hướng dẫn tiếp nhận phản ánh, kiến nghị về quy định hành chính của người dân, tổ chức và doanh nghiệp.</t>
  </si>
  <si>
    <t>Báo cáo/ Văn bản triển khai của địa phương</t>
  </si>
  <si>
    <t>Công khai địa chỉ cơ quan, địa chỉ thư tín, số điện thoại chuyên dùng, địa chỉ website, địa chỉ email thực hiện việc tiếp nhận phản ánh, kiến nghị của cá nhân, tổ chức về quy định hành chính</t>
  </si>
  <si>
    <t>Thông báo, công văn, đường dẫn tin bài, hình ảnh trên trang thông tin điện tử hoặc mạng xã hội.</t>
  </si>
  <si>
    <t>Tỷ lệ phản ánh kiến nghị được xử lý</t>
  </si>
  <si>
    <t>Sổ theo dõi, danh mục phản ánh kiến nghị; công văn, thông báo kết quả</t>
  </si>
  <si>
    <t>Công khai kết quả xử lý phản ánh kiến nghị</t>
  </si>
  <si>
    <t>Xây dựng, duy trì và cải tiến Hệ thống quản lý chất lượng theo Tiêu chuẩn quốc gia TCVN ISO 9001:2015 tại Ủy ban nhân dân cấp xã</t>
  </si>
  <si>
    <t>Thành lập Ban chỉ đạo ISO</t>
  </si>
  <si>
    <t>Thực hiện công bố và áp dụng, duy trì cải tiến Hệ thống quản lý chất lượng đối với tất cả hoạt động liên quan đến thực hiện thủ tục hành chính và hoạt động nội bộ</t>
  </si>
  <si>
    <t xml:space="preserve">Quyết định, danh mục, </t>
  </si>
  <si>
    <t>Duy trì, cải tiến Hệ thống quản lý chất lượng</t>
  </si>
  <si>
    <t>Cập nhật các thay đổi của văn bản quy phạm pháp luật liên quan đến hoạt động xử lý công việc vào Hệ thống quản lý chất lượng để áp dụng trong thời gian chậm nhất là ba tháng kể từ khi văn bản quy phạm pháp luật có hiệu lực thi hành.</t>
  </si>
  <si>
    <t>Thực hiện đánh giá nội bộ, họp xem xét của lãnh đạo hàng năm</t>
  </si>
  <si>
    <t>Kế hoạch, biên bản, thông báo</t>
  </si>
  <si>
    <t>Thực hiện công bố lại khi có điều chỉnh, mở rộng, thu hẹp phạm vi áp dụng Hệ thống quản lý chất lượng</t>
  </si>
  <si>
    <t>II</t>
  </si>
  <si>
    <t>Tổ chức các hoạt động thăm hỏi, chúc mừng, động viên Nhân dân.</t>
  </si>
  <si>
    <t>1.2</t>
  </si>
  <si>
    <t>3</t>
  </si>
  <si>
    <t>Tạo thuận lợi giải quyết thủ tục hành chính cho người dân, doanh nghiệp</t>
  </si>
  <si>
    <t>Tổ chức giải quyết các thủ tục hành chính cho người dân ngoài giờ, các ngày nghỉ, lễ, tết, đảm bảo thuận tiện cho người dân và doanh nghiệp.</t>
  </si>
  <si>
    <t>Tổ chức trả kết quả giải quyết thủ tục hành chính tại nhà cho thương binh, bệnh binh nặng, người khuyết tật, người già yếu cô đơn không nơi nương tựa,... nhưng không làm ảnh hưởng đến việc thực hiện chức trách, nhiệm vụ được giao của cán bộ, công chức.</t>
  </si>
  <si>
    <t>Thông báo, công văn, hình ảnh</t>
  </si>
  <si>
    <t>Bố trí, sắp xếp cán bộ, công chức làm nhiệm vụ tại Trung tâm phục vụ hành chính công, bộ phận tiếp công dân có năng lực công tác, chuyên nghiệp trong chuyên môn, có kinh nghiệm, khéo léo trong giao tiếp, ứng xử với người dân, doanh nghiệp, nhất là trong xử lý các tình huống phát sinh.</t>
  </si>
  <si>
    <t>Thống kê kết quả giải quyết TTHC</t>
  </si>
  <si>
    <t>Phân công rõ trách nhiệm của cán bộ, công chức trong xử lý công việc chuyên môn liên quan đến doanh nghiệp</t>
  </si>
  <si>
    <t>Thông báo, văn bản phân công</t>
  </si>
  <si>
    <t>Phân công cán bộ trực tiếp phụ trách theo dõi doanh nghiệp để nắm địa bàn, hướng dẫn, hỗ trợ, tiếp nhận và giải đáp kịp thời nhu cầu, vướng mắc của doanh nghiệp.</t>
  </si>
  <si>
    <t>Tổ chức gặp gỡ, đối thoại với doanh nghiệp trên địa bàn</t>
  </si>
  <si>
    <t>Kế hoạch, giấy mời, tài liệu hội nghị</t>
  </si>
  <si>
    <t>Tỷ lệ những khó khăn vướng mắc của doanh nghiệp được chính quyền cấp xã giải đáp, tháo gỡ kịp thời</t>
  </si>
  <si>
    <t>Báo cáo, công văn, thông báo</t>
  </si>
  <si>
    <t>Xây dựng chuyên mục chính quyền với doanh nghiệp trên trang thông tin điện tử xã, phường, cập nhật các văn bản, chính sách hỗ trợ doanh nghiệp</t>
  </si>
  <si>
    <t>Đường dẫn chuyên mục; tin, bài đăng trên trang thông tin điện tử.</t>
  </si>
  <si>
    <t xml:space="preserve">Đánh giá mức độ hài lòng của người dân, doanh nghiệp đối với hoạt động của chính quyền và cán bộ, công chức cấp xã  </t>
  </si>
  <si>
    <t>Kế hoạch, công văn</t>
  </si>
  <si>
    <t>Bảng tổng hợp kết quả lấy ý kiến</t>
  </si>
  <si>
    <t>III</t>
  </si>
  <si>
    <t>Thực hiện nghiêm việc tiếp công dân, giải quyết khiếu nại, tố cáo của công dân theo quy định của Luật Tiếp công dân, Luật khiếu nại, Luật Tố cáo.</t>
  </si>
  <si>
    <t>IV</t>
  </si>
  <si>
    <t>V</t>
  </si>
  <si>
    <t>Cán bộ, công chức, người lao động đeo thẻ công tác, mặc trang phục lịch sự, gọn gàng, đúng quy định.</t>
  </si>
  <si>
    <t>Hình ảnh</t>
  </si>
  <si>
    <t>Niêm yết công khai bảng tên cơ quan, sơ đồ chỉ dẫn, nội quy ra vào cơ quan, lịch tiếp công dân tại khu vực dễ quan sát.</t>
  </si>
  <si>
    <t>Hình ảnh niêm yết, công khai</t>
  </si>
  <si>
    <t xml:space="preserve">Hệ thống chiếu sáng tại phòng làm việc, hành lang, cầu thang, nhà xe... </t>
  </si>
  <si>
    <t>Nội quy sử dụng điện, hình ảnh hệ thống chiếu sáng</t>
  </si>
  <si>
    <t>Thực hiện quy định cơ quan không khói thuốc lá</t>
  </si>
  <si>
    <t>Không có: 0 điểm</t>
  </si>
  <si>
    <t>Hình ảnh biển báo tại các khu vực</t>
  </si>
  <si>
    <t>Đảm bảo an toàn về phòng cháy chữa cháy tại trụ sở cơ quan</t>
  </si>
  <si>
    <t>Thực hiện các quy định về phòng cháy chữa cháy</t>
  </si>
  <si>
    <t>Quyết định, thông báo</t>
  </si>
  <si>
    <t>Quyết định, nội quy</t>
  </si>
  <si>
    <t>Danh sách, hình ảnh, sổ theo dõi</t>
  </si>
  <si>
    <t>Tuyên truyền về mô hình</t>
  </si>
  <si>
    <t>Có bảng khẩu hiệu, pano tuyên truyền về mô hình</t>
  </si>
  <si>
    <t>File market, hình ảnh tại vị trí tuyên truyền</t>
  </si>
  <si>
    <t>Có bảng khẩu hiệu "4 luôn", "4 xin", "5 biết", "5 không"</t>
  </si>
  <si>
    <t>Tiếp nhận ý kiến góp ý của người dân, doanh nghiệp tại trụ sở làm việc, Trung tâm Phục vụ hành chính công, bộ phận tiếp công dân</t>
  </si>
  <si>
    <t>VI</t>
  </si>
  <si>
    <t>Điểm thưởng và Điểm trừ</t>
  </si>
  <si>
    <t>Điểm thưởng</t>
  </si>
  <si>
    <t>Trong năm có ít nhất 01 cách làm hay, đổi mới, sáng tạo trong thực hiện mô hình chính quyền phục vụ người dân và doanh nghiệp</t>
  </si>
  <si>
    <t>Báo cáo/ Quyết định công nhận của cấp có thẩm quyền…</t>
  </si>
  <si>
    <t>Trong năm có ít nhất 01 gương điển hình tiên tiến về thực hiện mô hình chính quyền phục vụ người dân và doanh nghiệp được giới thiệu, tuyên truyền, nhân rộng trên các phương tiện thông tin đại chúng của tỉnh.</t>
  </si>
  <si>
    <t>Điểm trừ</t>
  </si>
  <si>
    <t>Không kịp thời giải quyết các vụ, việc thuộc thẩm quyền, làm phát sinh điểm phức tạp, nổi cộm hoặc các vụ việc khiếu nại, tố cáo vượt cấp đông người, phức tạp, kéo dài.</t>
  </si>
  <si>
    <t>Tổng điểm</t>
  </si>
  <si>
    <t>Chính quyền hoạt động công khai, minh bạch, dân chủ, hướng tới chính quyền điện tử, chính quyền số</t>
  </si>
  <si>
    <t>3.1.1</t>
  </si>
  <si>
    <t xml:space="preserve">Tổ chức để Nhân dân bàn và quyết định </t>
  </si>
  <si>
    <t>3.1.2</t>
  </si>
  <si>
    <t>Thực hiện các nội dung theo quy định tại Điều 25 Luật Thực hiện dân chủ ở cơ sở thuộc thẩm quyền quyết định của cấp xã</t>
  </si>
  <si>
    <t>3.2.1</t>
  </si>
  <si>
    <t>3.2.2</t>
  </si>
  <si>
    <t>3.3.1</t>
  </si>
  <si>
    <t>3.3.2</t>
  </si>
  <si>
    <t>Không thực hiện công khai: 0 điểm</t>
  </si>
  <si>
    <t>Không công khai: 0 điểm</t>
  </si>
  <si>
    <t>Dưới 80%: 0 điểm.</t>
  </si>
  <si>
    <t>Quyết định, danh mục, bản công bố HTQLCL</t>
  </si>
  <si>
    <t>Chính quyền thân thiện, trách nhiệm, gần gũi, phục vụ người dân và doanh nghiệp</t>
  </si>
  <si>
    <t>Không ban hành: 0 điểm</t>
  </si>
  <si>
    <t>Báo cáo thống kê, hình ảnh</t>
  </si>
  <si>
    <t>Có triển khai thực hiện: 1 điểm</t>
  </si>
  <si>
    <t>Không triển khai thực hiện: 0 điểm</t>
  </si>
  <si>
    <t>Danh sách trích ngang thông tin cán bộ, công chức</t>
  </si>
  <si>
    <t xml:space="preserve">Hỗ trợ hoạt động của doanh nghiệp </t>
  </si>
  <si>
    <t>Không tổ chức: 0 điểm</t>
  </si>
  <si>
    <t>Dưới 70%: 0 điểm.</t>
  </si>
  <si>
    <t>6.1.1</t>
  </si>
  <si>
    <t>6.1.2</t>
  </si>
  <si>
    <t>6.1.3</t>
  </si>
  <si>
    <t>Chưa xây dựng Phương án: 0 điểm</t>
  </si>
  <si>
    <t>Hình ảnh, đường dẫn địa chỉ điện tử</t>
  </si>
  <si>
    <t>Đường dẫn in, bài...</t>
  </si>
  <si>
    <t>Người đứng đầu chính quyền gương mẫu, thân thiện và có trách nhiệm với người dân, doanh nghiệp</t>
  </si>
  <si>
    <t>Đội ngũ cán bộ, công chức tận tụy, trách nhiệm, thân thiện</t>
  </si>
  <si>
    <t>Trụ sở làm việc văn minh, sáng, xanh, sạch đẹp, an toàn</t>
  </si>
  <si>
    <t>Đảm bảo an ninh trật tự tại cơ quan, đơn vị</t>
  </si>
  <si>
    <t>Người đứng đầu thực hiện tiếp công dân</t>
  </si>
  <si>
    <t>Người đứng đầu chỉ đạo việc xử lý kết quả tiếp công dân</t>
  </si>
  <si>
    <t>Rà soát, ban hành các quyết định, quy chế, quy định... của địa phương; thực hiện dân chủ ở cơ sở, kiện toàn Ban chỉ đạo thực hiện dân chủ ở cơ sở, Ban thanh tra nhân dân, Ban giám sát đầu tư của cộng đồng.</t>
  </si>
  <si>
    <t>Ban hành quy chế thực hiện dân chủ ở cơ sở</t>
  </si>
  <si>
    <t>Kiện toàn Ban Giám sát đầu tư của cộng đồng</t>
  </si>
  <si>
    <t>Kiện toàn Ban Thanh tra nhân dân</t>
  </si>
  <si>
    <t>Công nhận quyết định của cộng đồng dân cư</t>
  </si>
  <si>
    <t>1.2.1</t>
  </si>
  <si>
    <t>1.2.2</t>
  </si>
  <si>
    <t>Thực hiện việc xin lỗi khi cán bộ, công chức có lỗi với người dân, doanh nghiệp trong thực thi công vụ</t>
  </si>
  <si>
    <t>Quyết định, kế hoạch, công văn</t>
  </si>
  <si>
    <t>Công văn, thông báo</t>
  </si>
  <si>
    <t>Kiểm tra, giám sát việc thực hiện nhiệm vụ của cán bộ, công chức, nhất là công chức làm việc tại Trung tâm Phục vụ hành chính công, bộ phận tiếp công dân, trực tiếp giải quyết các chế độ, chính sách cho Nhân dân, doanh nghiệp.</t>
  </si>
  <si>
    <t>Đôn đốc, nhắc nhở việc thực hiện nhiệm vụ của đội ngũ cán bộ, công chức, nhất là công chức làm việc tại Trung tâm Phục vụ hành chính công, bộ phận tiếp công dân, trực tiếp giải quyết các chế độ, chính sách cho Nhân dân, doanh nghiệp.</t>
  </si>
  <si>
    <t>4.1.1</t>
  </si>
  <si>
    <t>4.1.2</t>
  </si>
  <si>
    <t>Lịch tiếp công dân</t>
  </si>
  <si>
    <t>Báo cáo, biên bản</t>
  </si>
  <si>
    <t>Người đứng đầu có trách nhiệm lãnh đạo, chỉ đạo, đảm bảo các điều kiện cho hoạt động tiếp công dân</t>
  </si>
  <si>
    <t>Đảm bảo an ninh trật tự tại địa điểm tiếp công dân</t>
  </si>
  <si>
    <t>Quyết định, nội quy, quy chế</t>
  </si>
  <si>
    <t>Bố trí địa điểm tiếp công dân ở vị trí thuận tiện; trang bị các phương tiện, thiết bị cần thiết</t>
  </si>
  <si>
    <t>4.2.1</t>
  </si>
  <si>
    <t>4.2.2</t>
  </si>
  <si>
    <t>Niêm yết công khai nội quy tiếp công dân, lịch tiếp công dân, hướng dẫn quy trình, thủ tục và quyền, nghĩa vụ của công dân tại địa điểm tiếp công dân</t>
  </si>
  <si>
    <t>4.2.3</t>
  </si>
  <si>
    <t>Không thực hiện: 0 điểm</t>
  </si>
  <si>
    <t>Nội quy, quy chế phối hợp</t>
  </si>
  <si>
    <t>Quy chế làm việc, công văn</t>
  </si>
  <si>
    <t>Thực hiện đối thoại giữa chính quyền địa phương cấp xã với Nhân dân theo Điều 43, Luật Tổ chức chính quyền địa phương năm 2025</t>
  </si>
  <si>
    <t>Tổ chức thực hiện đối thoại giữa chính quyền địa phương cấp xã với Nhân dân</t>
  </si>
  <si>
    <t>Không thực hiện hoặc thực hiện không đúng thời gian quy định: 0 điểm</t>
  </si>
  <si>
    <t>Thực hiện nghiêm việc tiếp xúc, đối thoại trực tiếp giữa người đứng đầu chính quyền cấp xã với Nhân dân</t>
  </si>
  <si>
    <t>Kế hoạch, Thông báo, tài liệu hội nghị, hình ảnh</t>
  </si>
  <si>
    <t>Thực hiện tiếp xúc, đối thoại trực tiếp giữa người đứng đầu chính quyền cấp xã với Nhân dân theo Quyết định số 161-QĐ/TU ngày 09/01/2026 của Ban Thường vụ Tỉnh uỷ về Quy chế tiếp xúc, đối thoại trực tiếp giữa người đứng đầu cấp ủy đảng, chính quyền các cấp với Nhân dân trên địa bàn tỉnh Hưng Yên</t>
  </si>
  <si>
    <t>Tổ chức không đảm bảo các nội dung trên: 0 điểm</t>
  </si>
  <si>
    <t>Báo cáo; lịch phát thanh, hình ảnh niêm yết, thông báo</t>
  </si>
  <si>
    <t>Kế hoạch, tài kiệu hội nghị, hình ảnh</t>
  </si>
  <si>
    <t>Thông báo, báo cáo, công văn</t>
  </si>
  <si>
    <t>Mức độ hài lòng của người dân, doanh nghiệp đối với hoạt động của chính quyền cấp xã</t>
  </si>
  <si>
    <t>Dưới 90% cán bộ, công chức được đánh giá hoàn thành tốt nhiệm vụ: 0 điểm</t>
  </si>
  <si>
    <t>Chỉ đạo xây dựng và triển khai thực hiện nghiêm túc, có hiệu quả các quy chế, quy định về thực hiện văn hóa công sở, đạo đức công vụ đối với đội ngũ cán bộ, công chức.</t>
  </si>
  <si>
    <t>Ban hành nội quy, quy chế tiếp công dân</t>
  </si>
  <si>
    <t>Công văn, bản cam kết</t>
  </si>
  <si>
    <t xml:space="preserve">Cán bộ, công chức lịch sự, thân thiện, tận tình, chu đáo trong giao tiếp, ứng xử và giải quyết công việc với người dân và doanh nghiệp. </t>
  </si>
  <si>
    <t xml:space="preserve">Bảng tổng hợp kết quả lấy phiếu khảo sát; báo cáo </t>
  </si>
  <si>
    <t>Thông báo đánh giá xếp loại CBCC, sáng kiến được công nhận</t>
  </si>
  <si>
    <t>Báo cáo, quyết định</t>
  </si>
  <si>
    <t>Kế hoạch, công văn, thông báo</t>
  </si>
  <si>
    <t>1.1</t>
  </si>
  <si>
    <t>1.3</t>
  </si>
  <si>
    <t>1.4</t>
  </si>
  <si>
    <t>2.1</t>
  </si>
  <si>
    <t>2.2</t>
  </si>
  <si>
    <t>2.3</t>
  </si>
  <si>
    <t>2.4</t>
  </si>
  <si>
    <t>2.5</t>
  </si>
  <si>
    <t>3.1</t>
  </si>
  <si>
    <t>3.2</t>
  </si>
  <si>
    <t>3.3</t>
  </si>
  <si>
    <t>5.1</t>
  </si>
  <si>
    <t>5.2</t>
  </si>
  <si>
    <t>5.3</t>
  </si>
  <si>
    <t>6.1</t>
  </si>
  <si>
    <t>6.2</t>
  </si>
  <si>
    <t>6.3</t>
  </si>
  <si>
    <t>6.3.1</t>
  </si>
  <si>
    <t>6.3.2</t>
  </si>
  <si>
    <t>6.3.3</t>
  </si>
  <si>
    <t>1.5</t>
  </si>
  <si>
    <t>Đạt 100%: 2 điểm</t>
  </si>
  <si>
    <t>Từ 90% đến dưới 100%: 1 điểm.</t>
  </si>
  <si>
    <t>Từ 80% đến dưới 90%: 0,5 điểm.</t>
  </si>
  <si>
    <t>Chỉ sử dụng 01 hình thức hoặc dưới 80% nội dung phù hợp được phát trên hệ thống truyền thanh: 0,5 điểm.</t>
  </si>
  <si>
    <t>Ban hành kịp thời: 1 điểm</t>
  </si>
  <si>
    <t>Ban hành đúng thời hạn, xác định đầy đủ nội dung, hình thức, cách thức, thời hạn triển khai và trách nhiệm thực hiện: 1 điểm</t>
  </si>
  <si>
    <t>Ban hành quyết định hoặc văn bản trả lời đúng thời gian quy định: 1 điểm</t>
  </si>
  <si>
    <t>Công khai đầy đủ, chính xác: 1 điểm</t>
  </si>
  <si>
    <t>Công khai chưa đầy đủ hoặc chưa chính xác: 0,5 điểm</t>
  </si>
  <si>
    <t xml:space="preserve">Công khai đầy đủ các thông tin trên: 1 điểm </t>
  </si>
  <si>
    <t>Từ 90% đến dưới 100%: 1 điểm</t>
  </si>
  <si>
    <t>Từ 80% đến dưới 90%: 0,5 điểm</t>
  </si>
  <si>
    <t>Cập nhật đảm bảo thời gian quy định: 1 điểm</t>
  </si>
  <si>
    <t>Ban hành kịp thời, xác định đầy đủ nội dung, thời gian, trách nhiệm thực hiện: 1 điểm</t>
  </si>
  <si>
    <t>Ban hành đúng thời hạn; xác định đầy đủ nội dung, đối tượng, hình thức, trách nhiệm thực hiện và thời hạn hoàn thành: 1 điểm.</t>
  </si>
  <si>
    <t>Đạt 100%: 1 điểm.</t>
  </si>
  <si>
    <t>Từ 90% đến dưới 100%: 0,5 điểm.</t>
  </si>
  <si>
    <t>Đạt 100%: 1 điểm</t>
  </si>
  <si>
    <t>Từ 80% đến dưới 90%: 0,25 điểm.</t>
  </si>
  <si>
    <t>Từ 80% đến dưới 100%: 1 điểm.</t>
  </si>
  <si>
    <t>Từ 70% đến dưới 80%: 0,5 điểm.</t>
  </si>
  <si>
    <t>Có xây dựng chuyên mục, đồng thời mỗi tháng đăng tải, cập nhật từ 01 tin bài trở lên: 1 điểm</t>
  </si>
  <si>
    <t>4.2.4</t>
  </si>
  <si>
    <t>Niêm yết đầy đủ các nội dung trên: 1 điểm</t>
  </si>
  <si>
    <t>Trong năm không có cán bộ, công chức vi phạm các quy định đến mức phải xử lý kỷ luật từ khiển trách trở lên: 2 điểm</t>
  </si>
  <si>
    <t>Trong năm có cán bộ, công chức vi phạm các quy định đến mức phải xử lý kỷ luật từ khiển trách trở lên: 0 điểm</t>
  </si>
  <si>
    <t>100% cán bộ, công chức được đánh giá hoàn thành tốt nhiệm vụ trở lên, đồng thời trong năm có ít nhất 01 đề xuất, sáng kiến cải tiến quy trình rút ngắn thời gian xử lý công việc: 2 điểm</t>
  </si>
  <si>
    <t>Mức độ hài lòng của người dân doanh nghiệp đối với cán bộ, công chức đạt 100%: 2 điểm</t>
  </si>
  <si>
    <t>Không đảm bảo: 0 điểm</t>
  </si>
  <si>
    <t>Tổ chức ít nhất 02 lần/năm tại thôn, tổ dân phố; thời gian mỗi cuộc ít nhất 1/2 ngày: 2 điểm</t>
  </si>
  <si>
    <t>Có triển khai thực hiện: 2 điểm</t>
  </si>
  <si>
    <t>Trong vòng 05 ngày làm việc sau cuộc tiếp xúc, người đứng đầu phải chỉ đạo các đơn vị giải quyết các kiến nghị chính đáng hoặc trình cấp trên nếu vượt thẩm quyền: 3 điểm</t>
  </si>
  <si>
    <t>Từ 90% đến dưới 100%: 0,75 điểm.</t>
  </si>
  <si>
    <t>Ban hành đầy đủ thành phần (Quyết định, danh mục, bản công bố HTQLCL), đảm bảo nội dung, trách nhiệm thực hiện: 1 điểm</t>
  </si>
  <si>
    <t>Sử dụng ít nhất 03 hình thức tuyên truyền, trong đó có hệ thống truyền thanh cơ sở và ít nhất 01 hình thức trực tiếp hoặc điện tử; đồng thời 100% nội dung phù hợp được phát trên hệ thống truyền thanh: 1 điểm.</t>
  </si>
  <si>
    <t>Sử dụng 02 hình thức hoặc có từ 80% đến dưới 100% nội dung phù hợp được phát trên hệ thống truyền thanh: 0,75 điểm.</t>
  </si>
  <si>
    <t>6.4</t>
  </si>
  <si>
    <t>6.5</t>
  </si>
  <si>
    <t>6.6</t>
  </si>
  <si>
    <t>7.1</t>
  </si>
  <si>
    <t>7.2</t>
  </si>
  <si>
    <t>8.2</t>
  </si>
  <si>
    <t>8.1</t>
  </si>
  <si>
    <t>8.3</t>
  </si>
  <si>
    <t>4.3</t>
  </si>
  <si>
    <t>4.2</t>
  </si>
  <si>
    <t>4.1</t>
  </si>
  <si>
    <t>Khẩu hiệu, pano tuyên truyền được căng, treo tại các vị trí dễ quan sát: 0,5 điểm</t>
  </si>
  <si>
    <t>Bảng khẩu hiệu được căng, treo tại các vị trí dễ quan sát: 0,5 điểm</t>
  </si>
  <si>
    <t>Ban hành chậm hoặc thiếu từ 01 trong các nội dung nêu trên trở lên: 0,5 điểm.</t>
  </si>
  <si>
    <t>Quyết định</t>
  </si>
  <si>
    <t>Kế hoạch</t>
  </si>
  <si>
    <t>Sử dụng ít nhất 03 hình thức công khai đảm bảo thời gian quy định, trong đó có từ 02 hình thức điện tử trở lên: 1 điểm</t>
  </si>
  <si>
    <t>Sử dụng ít nhất 03 hình thức công khai đảm bảo thời gian quy định, trong đó có 01 hình thức điện tử: 0,75 điểm</t>
  </si>
  <si>
    <t>Sử dụng ít nhất 03 hình thức công khai nhưng chưa đảm bảo thời gian và không có hình thức điện tử: 0,25 điểm</t>
  </si>
  <si>
    <t>Bản công bố HTQLCL</t>
  </si>
  <si>
    <t>Cập nhật nhưng chưa đảm bảo thời gian quy định: 0,5 điểm</t>
  </si>
  <si>
    <t>Không thực hiện: 0 điểm</t>
  </si>
  <si>
    <t>Lịch phát thanh; biên lai gửi nhận, dấu bưu điện, sổ ký nhận…</t>
  </si>
  <si>
    <t>Tỷ lệ giải quyết trước hạn thủ tục hành chính liên quan đến doanh nghiệp</t>
  </si>
  <si>
    <t>Bố trí cán bộ, đoàn viên, hội viên tham gia phối hợp tiếp đón, hướng dẫn người dân, tổ chức, doanh nghiệp đến làm thủ tục hành chính tại trụ sở làm việc của chính quyền cấp xã, Trung tâm phục vụ hành chính công trong các dịp cao điểm.</t>
  </si>
  <si>
    <t>Kế hoạch, lịch kiểm tra, báo cáo, biên bản</t>
  </si>
  <si>
    <t>Công văn, biên bản</t>
  </si>
  <si>
    <t>Có ban hành quyết định hoặc văn bản trả lời nhưng chưa đảm bảo thời gian quy định: 0,25 điểm</t>
  </si>
  <si>
    <t>Không triển khai thực hiện: 0 điểm</t>
  </si>
  <si>
    <t>Công khai đảm bảo thời gian quy định, trong đó có từ 02 hình thức điện tử trở lên: 1 điểm</t>
  </si>
  <si>
    <t xml:space="preserve">Không thực hiện: 0 điểm </t>
  </si>
  <si>
    <t>Có thực hiện công khai nhưng  khác các trường hợp nêu trên: 0,15 điểm</t>
  </si>
  <si>
    <t>100% cán bộ, công chức được đánh giá hoàn thành tốt nhiệm vụ trở lên, trong năm không có đề xuất, sáng kiến cải tiến quy trình rút ngắn thời gian xử lý công việc: 1,5 điểm</t>
  </si>
  <si>
    <t>Từ 90% đến dưới 100% cán bộ, công chức được đánh giá hoàn thành tốt nhiệm vụ trở lên; trong năm không có đề xuất, sáng kiến cải tiến quy trình rút ngắn thời gian xử lý công việc: 0,75 điểm</t>
  </si>
  <si>
    <t>Từ 90% đến dưới 100% cán bộ, công chức được đánh giá hoàn thành tốt nhiệm vụ trở lên; trong năm có ít nhất 01 đề xuất, sáng kiến cải tiến quy trình rút ngắn thời gian xử lý công việc: 1 điểm</t>
  </si>
  <si>
    <t>Trong năm không có tin bài đăng tải, cập nhật: 0 điểm.</t>
  </si>
  <si>
    <r>
      <t xml:space="preserve">Tổ chức lấy ý kiến đánh giá mức độ hài lòng của người dân, doanh nghiệp đối với hoạt động của chính quyền và cán bộ, công chức cấp xã </t>
    </r>
    <r>
      <rPr>
        <i/>
        <sz val="12"/>
        <rFont val="Times New Roman"/>
        <family val="1"/>
      </rPr>
      <t>(tham khảo mẫu 09 tại Phụ lục II)</t>
    </r>
    <r>
      <rPr>
        <sz val="12"/>
        <rFont val="Times New Roman"/>
        <family val="1"/>
      </rPr>
      <t>.</t>
    </r>
  </si>
  <si>
    <r>
      <t xml:space="preserve">Chính quyền cấp xã tổ chức cho cán bộ, công chức ký cam kết thực hiện "4 luôn", "4 xin", "5 biết", "5 không" và thực hiện các quy định về đạo đức, tác phong, ý thức tổ chức kỷ luật, trách nhiệm công vụ </t>
    </r>
    <r>
      <rPr>
        <i/>
        <sz val="12"/>
        <rFont val="Times New Roman"/>
        <family val="1"/>
      </rPr>
      <t>(tham khảo mẫu 10 tại Phụ lục II)</t>
    </r>
  </si>
  <si>
    <t>Hình ảnh, hợp đồng lắp đặt</t>
  </si>
  <si>
    <t>Trang bị thiết bị truyền tin báo cháy kết nối với hệ thống Cơ sở dữ liệu về phòng cháy, chữa cháy, cứu nạn, cứu hộ và truyền tin báo cháy; khai báo, cập nhật dữ liệu về phòng cháy, chữa cháy, cứu nạn, cứu hộ theo lộ trình do Chính phủ quy định;</t>
  </si>
  <si>
    <t>Không trang bị: 0 điểm</t>
  </si>
  <si>
    <t>Trang bị không đầy đủ hoặc không còn hạn sử dụng: 0,5 điểm</t>
  </si>
  <si>
    <t>Trang bị đầy đủ phương tiện, hệ thống phòng cháy, chữa cháy, cứu nạn, cứu hộ theo quy định của pháp luật còn hạn sử dụng: 1 điểm</t>
  </si>
  <si>
    <t>Hồ sơ thiết kế; tem kiểm định; văn bản nghiệm thu về PCCC (nếu có); hình ảnh</t>
  </si>
  <si>
    <t>Trang bị phương tiện, hệ thống phòng cháy, chữa cháy, cứu nạn, cứu hộ theo quy định của pháp luật</t>
  </si>
  <si>
    <t>Có Phương án phòng cháy chữa cháy nhưng chưa được người có thẩm quyền phê duyệt: 0,25 điểm</t>
  </si>
  <si>
    <t>Phương án Phòng cháy chữa cháy được người có thẩm quyền phê duyệt: 0,5 điểm</t>
  </si>
  <si>
    <t>Phương án theo mẫu PC06 ban hành kèm theo Nghị định số 105/2025/NĐ-CP ngày 15/5/2025 của Chính phủ</t>
  </si>
  <si>
    <t>Có phương án chữa cháy, cứu nạn, cứu hộ của cơ sở</t>
  </si>
  <si>
    <t>Có ban hành: 0,5 điểm</t>
  </si>
  <si>
    <t>Có nội quy phòng cháy, chữa cháy, cứu nạn, cứu hộ phù hợp.</t>
  </si>
  <si>
    <t>Ban hành kịp thời, xác định đầy đủ nội dung, thời gian, trách nhiệm thực hiện, phân công nhiệm vụ thành viên: 0,5 điểm</t>
  </si>
  <si>
    <t>Thành lập lực lượng phòng cháy, chữa cháy và cứu nạn, cứu hộ cơ sở theo quy định tại Điều 37 của Luật phòng cháy, chữa cháy và cứu nạn, cứu hộ hoặc phân công người thực hiện nhiệm vụ phòng cháy, chữa cháy, cứu nạn, cứu hộ.</t>
  </si>
  <si>
    <t xml:space="preserve"> Sử dụng ít nhất 03 hình thức công khai; trong đó có 01 hình thức điện tử: 1,5 điểm</t>
  </si>
  <si>
    <t>Sử dụng 01 hình thức công khai điện tử : 0,5 điểm</t>
  </si>
  <si>
    <t>Dưới 80%: 0 điểm</t>
  </si>
  <si>
    <t xml:space="preserve">Trong năm, tổ chức từ 02 cuộc gặp gỡ, đối thoại với doanh nghiệp trở lên: 2 điểm </t>
  </si>
  <si>
    <t>Trong năm, tổ chức 01 cuộc gặp gỡ, đối thoại với doanh nghiệp: 1 điểm</t>
  </si>
  <si>
    <t>Điểm tự đánh giá</t>
  </si>
  <si>
    <t>Điểm thẩm định</t>
  </si>
  <si>
    <t>Tài liệu
kiểm chứng</t>
  </si>
  <si>
    <t>Nội dung/Tiêu chí/Tiêu chí thành phần</t>
  </si>
  <si>
    <t>Tổ chức phổ biến, quán triệt, tuyên truyền kịp thời, đầy đủ đến các tầng lớp Nhân dân các chủ trương, đường lối của Đảng, chính sách pháp luật của Nhà nước; các chương trình, dự án, quy định của tỉnh, địa phương thông qua các hội nghị, các cuộc họp thôn, tổ dân phố và các hình thức khác. Khuyến khích đa dạng hoá các hình thức tuyên truyền, quán triệt phù hợp, hiệu quả; phát huy hiệu quả hoạt động của hệ thống truyền thanh ở cơ sở</t>
  </si>
  <si>
    <t>Dưới 90%: 0 điểm.</t>
  </si>
  <si>
    <t>Thực hiện các nội dung theo quy định tại Điều 15 Luật Thực hiện dân chủ ở cơ sở thuộc phạm vi thực hiện trên địa bàn xã</t>
  </si>
  <si>
    <t>Ban hành đúng thời hạn nhưng thiếu từ 01 trong các nội dung nêu trên trở lên: 0,5 điểm.</t>
  </si>
  <si>
    <t>Ban hành không đúng thời hạn hoặc không ban hành: 0 điểm</t>
  </si>
  <si>
    <t>Kế hoạch xác định đầy đủ nội dung, hình thức, cách thức, thời hạn triển khai và trách nhiệm thực hiện: 0,5 điểm</t>
  </si>
  <si>
    <t>Kế hoạch không xác định đầy đủ nội dung, hình thức, cách thức, thời hạn triển khai và trách nhiệm thực hiện: 0,25 điểm</t>
  </si>
  <si>
    <t>Không ban hành kế hoạch: 0 điểm</t>
  </si>
  <si>
    <t xml:space="preserve">Ban hành Kế hoạch lấy ý kiến Nhân dân </t>
  </si>
  <si>
    <t>Ban hành kế hoạch đúng thời hạn: 0,5 điểm</t>
  </si>
  <si>
    <t>Công khai đảm bảo thời gian quy định, trong đó có 01 hình thức điện tử: 0,75 điểm</t>
  </si>
  <si>
    <t>Công khai đảm bảo thời gian quy định nhưng không có hình thức điện tử: 0,5 điểm</t>
  </si>
  <si>
    <t>Công khai nhưng chưa đảm bảo thời gian quy định: 0,25 điểm</t>
  </si>
  <si>
    <t>Ban hành kế hoạch thực hiện việc công khai thông tin</t>
  </si>
  <si>
    <t>Kế hoạch có đầy đủ nội dung thông tin, hình thức, thời điểm, thời hạn, trách nhiệm thực hiện: 1 điểm</t>
  </si>
  <si>
    <t>Kế hoạch không bảo đảm đầy đủ nội dung thông tin, hình thức, thời điểm, thời hạn, trách nhiệm thực hiện: 0,5 điểm</t>
  </si>
  <si>
    <t>Sử dụng ít nhất 03 hình thức công khai đảm bảo thời gian quy định nhưng không có hình thức điện tử: 0,5 điểm</t>
  </si>
  <si>
    <t>Có công khai nhưng không đầy đủ các thông tin trên: 0,5 điểm</t>
  </si>
  <si>
    <t xml:space="preserve"> Sử dụng ít nhất 03 hình thức công khai; trong đó có ít nhất 02 hình thức điện tử: 2 điểm</t>
  </si>
  <si>
    <t xml:space="preserve"> Sử dụng ít nhất 02 hình thức công khai; trong đó có ít nhất 01 hình thức điện tử: 1 điểm</t>
  </si>
  <si>
    <t xml:space="preserve"> Sử dụng ít nhất 02 hình thức công khai nhưng không có  hình thức điện tử: 0,75 điểm</t>
  </si>
  <si>
    <t>Ban hành Quyết định thành lập và xác định đầy đủ nội dung, thời gian, trách nhiệm thực hiện: 1 điểm</t>
  </si>
  <si>
    <t>Ban hành Quyết định thành lập nhưng không xác định đầy đủ nội dung, thời gian, trách nhiệm thực hiện: 0,5 điểm</t>
  </si>
  <si>
    <t>Không ban hành Quyết định thành lập: 0 điểm</t>
  </si>
  <si>
    <t>Ban hành nhưng không đầy đủ các nội dung trên: 0,5 điểm</t>
  </si>
  <si>
    <t>Có thực hiện, đồng thời 100% các nội dung được đánh giá, khắc phục các điểm không phù hợp: 1 điểm</t>
  </si>
  <si>
    <t>Có thực hiện, đồng thời từ 80% đến dưới 100% các nội dung được đánh giá, khắc phục các điểm không phù hợp: 0,5 điểm</t>
  </si>
  <si>
    <t>Có thực hiện và dưới 80% các nội dung được đánh giá, khắc phục các điểm không phù hợp: 0,25 điểm</t>
  </si>
  <si>
    <t>Ban hành không kịp thời hoặc xác định không đầy đủ nội dung, thời gian, trách nhiệm thực hiện: 0,5 điểm</t>
  </si>
  <si>
    <t>Chủ tịch Ủy ban nhân dân cấp xã có thư chúc mừng Nhân dân, tổ chức, đơn vị</t>
  </si>
  <si>
    <r>
      <t xml:space="preserve">Chủ tịch Ủy ban nhân dân cấp xã có thư chúc mừng Nhân dân trong các dịp Tết nguyên đán và một số sự kiện trọng đại của đất nước, địa phương, một số dịp lễ trọng của các tôn giáo </t>
    </r>
    <r>
      <rPr>
        <i/>
        <sz val="12"/>
        <rFont val="Times New Roman"/>
        <family val="1"/>
      </rPr>
      <t>(tham khảo mẫu 03, mẫu 04 tại Phụ lục II).</t>
    </r>
    <r>
      <rPr>
        <sz val="12"/>
        <rFont val="Times New Roman"/>
        <family val="1"/>
      </rPr>
      <t xml:space="preserve"> </t>
    </r>
  </si>
  <si>
    <t>Thư chúc mừng được đọc trên loa truyền thanh hoặc gửi đến các tổ chức tôn giáo, cơ sở tôn giáo (trong trường hợp chính quyền cấp xã không trực tiếp đến chúc mừng).</t>
  </si>
  <si>
    <r>
      <t xml:space="preserve">Chủ tịch Ủy ban nhân dân cấp xã có thư khen đối với những tập thể, cá nhân đạt thành tích tiêu biểu, nổi trội, có ý nghĩa trong cộng đồng dân cư: Học sinh đạt giải quốc tế, quốc gia, đạt huy chương hoặc tập thể, cá nhân có thành tích xuất sắc khác </t>
    </r>
    <r>
      <rPr>
        <i/>
        <sz val="12"/>
        <rFont val="Times New Roman"/>
        <family val="1"/>
      </rPr>
      <t>(tham khảo mẫu 05 tại Phụ lục II)</t>
    </r>
    <r>
      <rPr>
        <sz val="12"/>
        <rFont val="Times New Roman"/>
        <family val="1"/>
      </rPr>
      <t>.</t>
    </r>
  </si>
  <si>
    <r>
      <t xml:space="preserve">Chủ tịch Ủy ban nhân dân cấp xã có thư cảm ơn đối với những tập thể, cá nhân có nhiều đóng góp cho địa phương </t>
    </r>
    <r>
      <rPr>
        <i/>
        <sz val="12"/>
        <rFont val="Times New Roman"/>
        <family val="1"/>
      </rPr>
      <t>(tham khảo mẫu 06 tại Phụ lục II)</t>
    </r>
    <r>
      <rPr>
        <sz val="12"/>
        <rFont val="Times New Roman"/>
        <family val="1"/>
      </rPr>
      <t>.</t>
    </r>
  </si>
  <si>
    <r>
      <t xml:space="preserve">Chủ tịch Ủy ban nhân dân cấp xã có thư chia buồn đến gia đình công dân có người thân qua đời </t>
    </r>
    <r>
      <rPr>
        <i/>
        <sz val="12"/>
        <rFont val="Times New Roman"/>
        <family val="1"/>
      </rPr>
      <t>(tham khảo mẫu 07-A, mặt sau của thư chia buồn là một số lưu ý khi tổ chức tang lễ, tham khảo mẫu 07-B tại Phụ lục II)</t>
    </r>
    <r>
      <rPr>
        <sz val="12"/>
        <rFont val="Times New Roman"/>
        <family val="1"/>
      </rPr>
      <t>. Các địa phương căn cứ tình hình thực tế để có thư chia buồn phù hợp với phong tục tập quán, với từng đối tượng cụ thể (cán bộ lão thành cách mạng, đảng viên cao tuổi đảng, người già, người trẻ, người theo tôn giáo,...). Thư chia buồn được đọc trong lễ truy điệu một cách trang trọng. Trong một số trường hợp cụ thể, việc đọc thư chia buồn do ban tổ chức lễ tang quyết định.</t>
    </r>
  </si>
  <si>
    <t>100% các nội dung làm việc với người dân, doanh nghiệp có sai sót được người đứng đầu chính quyền hoặc người đại diện chính quyền được ủy quyền gặp trực tiếp, gọi điện hoặc gửi thư xin lỗi kịp thời: 2 điểm</t>
  </si>
  <si>
    <t>Có xây dựng chuyên mục, đồng thời trong năm đăng tải, cập nhật từ 06 tin bài trở lên: 0,5 điểm</t>
  </si>
  <si>
    <t>Có xây dựng chuyên mục, đồng thời trong năm đăng tải, cập nhật từ 01 đến 05 tin bài: 0,25 điểm</t>
  </si>
  <si>
    <t>Chủ tịch Ủy ban nhân dân cấp xã tiếp công dân ít nhất 1 ngày/tuần</t>
  </si>
  <si>
    <t>Chủ tịch Ủy ban nhân dân cấp xã tiếp công dân đột xuất trong các trường hợp cấp bách</t>
  </si>
  <si>
    <t>Niêm yết nhưng không đầy đủ các nội dung trên: 0,5 điểm</t>
  </si>
  <si>
    <t>Thông báo nội dung kết quả hội nghị đối thoại với Nhân dân thông qua các phương tiện thông tin đại chúng, niêm yết tại trụ sở cấp xã, đồng thời gửi đến Trưởng thôn, Tổ trưởng tổ dân phố đúng thời gian quy định (chậm nhất là 10 ngày kể từ ngày tổ chức hội nghị)</t>
  </si>
  <si>
    <t>Thực hiện đầy đủ và đúng thời gian quy định: 3 điểm</t>
  </si>
  <si>
    <t>Thực hiện không đầy đủ hoặc không đúng thời gian quy định: 1 điểm</t>
  </si>
  <si>
    <t>Người đứng đầu chính quyền (hoặc cử người đại diện chính quyền) thường xuyên xuống địa bàn thôn, tổ dân phố để tham gia các hoạt động với Nhân dân; lắng nghe, tiếp thu ý kiến của Nhân dân, đồng thời tuyên truyền, giải thích, thuyết phục đối với những vấn đề Nhân dân chưa rõ, chưa đồng thuận.</t>
  </si>
  <si>
    <r>
      <t xml:space="preserve">Người đứng đầu chỉ đạo, đôn đốc các đơn vị giải quyết các kiến nghị của Nhân dân hoặc </t>
    </r>
    <r>
      <rPr>
        <sz val="11.5"/>
        <rFont val="Times New Roman"/>
        <family val="1"/>
      </rPr>
      <t>báo cáo cấp trên nếu vượt thẩm quyền</t>
    </r>
  </si>
  <si>
    <t>Thực hiện theo quy định: 1 điểm</t>
  </si>
  <si>
    <t xml:space="preserve">Thực hiện đầy đủ các nội dung trên: 1 điểm </t>
  </si>
  <si>
    <t>Có thực hiện nhưng chưa đầy đủ các nội dung trên: 0,5 điểm</t>
  </si>
  <si>
    <t>Sử dụng đèn LED, hệ thống chiếu sáng thông minh (tự động tắt/bật tại các khu vực dùng chung) bảo đảm đủ ánh sáng: 1 điểm</t>
  </si>
  <si>
    <t>Hệ thống chiếu sáng bảo đảm đủ ánh sáng: 0,5 điểm</t>
  </si>
  <si>
    <t>Không có hoặc có hệ thống chiếu sáng nhưng không bảo đảm đủ ánh sáng, hợp chuẩn: 0 điểm</t>
  </si>
  <si>
    <t>Khuôn viên trụ sở có cây xanh, cây bóng mát, được bố trí hợp lý, cắt tỉa gọn gàng</t>
  </si>
  <si>
    <t>Đảm bảo các nội dung trên: 1 điểm</t>
  </si>
  <si>
    <t>Có ban hành nhưng không đầy đủ nội dung trên: 0,25 điểm</t>
  </si>
  <si>
    <t>Có trang bị thiết bị truyền tin báo cháy kết nối với hệ thống Cơ sở dữ liệu về phòng cháy, chữa cháy, cứu nạn, cứu hộ và truyền tin báo cháy: 0,25 điểm</t>
  </si>
  <si>
    <t>Có thực hiện khai báo, cập nhật dữ liệu về phòng cháy, chữa cháy, cứu nạn, cứu hộ theo lộ trình do Chính phủ quy định: 0,25 điểm</t>
  </si>
  <si>
    <t>Có lực lượng bảo vệ và camera giám sát 24/7 kiểm soát người và phương tiện ra vào cơ quan: 1 điểm</t>
  </si>
  <si>
    <t>Chỉ có 1 nội dung trên: 0,5 điểm</t>
  </si>
  <si>
    <t>Có hòm thư góp ý đặt tại trụ sở Ủy ban nhân dân cấp xã, bộ phận tiếp công dân, Trung tâm phục vụ hành chính công; hòm thư điện tử hoặc địa chỉ fanpage, zalo, facebook: 1 điểm</t>
  </si>
  <si>
    <t>Có thực hiện nhưng không đầy đủ các hình thức trên: 0,5 điểm</t>
  </si>
  <si>
    <t>Địa phương được đánh giá, xếp loại cấp xã đạt chuẩn mô hình "Chính quyền phục vụ người dân và doanh nghiệp" thuộc nhóm đạt điểm Trung bình hoặc không đạt chuẩn trong 2 năm liên tiếp liền kề năm đánh giá</t>
  </si>
  <si>
    <t>Cán bộ công chức thực hiện nghiêm túc các quy định của Luật Cán bộ, công chức và các quy định của pháp luật liên quan đến cán bộ, công chức.</t>
  </si>
  <si>
    <t>Tổ chức công khai thông tin theo quy định tại Điều 11 Luật Thực hiện dân chủ ở cơ sở</t>
  </si>
  <si>
    <r>
      <t xml:space="preserve">Tỷ lệ giấy chứng nhận kết hôn, giấy khai sinh và thư chúc mừng cho công dân được đại diện lãnh đạo chính quyền trao trực tiếp cho công dân tại trụ sở làm việc hoặc bằng các hình thức nhắn tin, bản điện tử </t>
    </r>
    <r>
      <rPr>
        <i/>
        <sz val="12"/>
        <rFont val="Times New Roman"/>
        <family val="1"/>
      </rPr>
      <t>(tham khảo mẫu 01, 02 tại Phụ lục II)</t>
    </r>
  </si>
  <si>
    <t>Thư chia buồn; báo cáo thống kê</t>
  </si>
  <si>
    <t>Thư khen; báo cáo thống kê</t>
  </si>
  <si>
    <t>Thư cảm ơn; báo cáo thống kê</t>
  </si>
  <si>
    <t>Văn bản xin lỗi; báo cáo thống kê</t>
  </si>
  <si>
    <t>Thư chúc mừng; báo cáo thống kê</t>
  </si>
  <si>
    <t>Sử dụng 01 hình thức công khai không phải hình thức  điện tử: 0,25 điểm</t>
  </si>
  <si>
    <t>Nêu cao trách nhiệm với công việc, tận tâm, kiên trì trong thực hiện chức trách, nhiệm vụ được giao; xử lý công việc thành thạo, chuyên nghiệp, kịp thời, hiệu quả; gương mẫu thực hiện nghiêm túc các quy định, chuẩn mực về đạo đức, lối sống, tác phong làm việc</t>
  </si>
  <si>
    <t>Có biển báo "Cấm hút thuốc" tại hành lang và diện tích sử dụng chung: 1 điểm</t>
  </si>
  <si>
    <t>Lịch phát thanh; sổ theo dõi; lịch phát thanh; đường dẫn tin, bài; tài liệu hội nghị; hình ảnh; đường dẫn bài đăng trên trang thông tin điện tử hoặc mạng xã hội.</t>
  </si>
  <si>
    <t>Có ban hành nhưng chưa kịp thời: 0,5 điểm</t>
  </si>
  <si>
    <t>Ban hành kịp thời: 0,5 điểm</t>
  </si>
  <si>
    <t>Có ban hành nhưng chưa kịp thời: 0,25 điểm</t>
  </si>
  <si>
    <t>Lịch phát thanh; sổ theo dõi; lịch phát thanh; đường dẫn tin, bài; hình ảnh; đường dẫn bài đăng trên trang thông tin điện tử hoặc mạng xã hội.</t>
  </si>
  <si>
    <r>
      <t xml:space="preserve">Phụ lục I
BỘ TIÊU CHÍ ĐÁNH GIÁ, XẾP LOẠI CẤP XÃ ĐẠT CHUẨN MÔ HÌNH "CHÍNH QUYỀN PHỤC VỤ NGƯỜI DÂN VÀ DOANH NGHIỆP" TRÊN ĐỊA BÀN TỈNH HƯNG YÊN
</t>
    </r>
    <r>
      <rPr>
        <i/>
        <sz val="13"/>
        <rFont val="Times New Roman"/>
        <family val="1"/>
      </rPr>
      <t>(Kèm theo Quyết định số 2490/QĐ-UBND ngày 11/8/2026 của UBND tỉnh Hưng Yên)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</si>
</sst>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0" x14ac:knownFonts="1">
    <font>
      <sz val="11"/>
      <color theme="1"/>
      <name val="Aptos Narrow"/>
      <family val="2"/>
      <scheme val="minor"/>
    </font>
    <font>
      <sz val="11"/>
      <color theme="1"/>
      <name val="Aptos Narrow"/>
      <family val="2"/>
      <scheme val="minor"/>
    </font>
    <font>
      <i/>
      <sz val="12"/>
      <name val="Times New Roman"/>
      <family val="1"/>
    </font>
    <font>
      <sz val="11"/>
      <name val="Times New Roman"/>
      <family val="1"/>
    </font>
    <font>
      <b/>
      <sz val="13"/>
      <name val="Times New Roman"/>
      <family val="1"/>
    </font>
    <font>
      <i/>
      <sz val="13"/>
      <name val="Times New Roman"/>
      <family val="1"/>
    </font>
    <font>
      <b/>
      <sz val="12"/>
      <name val="Times New Roman"/>
      <family val="1"/>
    </font>
    <font>
      <sz val="12"/>
      <name val="Times New Roman"/>
      <family val="1"/>
    </font>
    <font>
      <sz val="11.5"/>
      <name val="Times New Roman"/>
      <family val="1"/>
    </font>
    <font>
      <b/>
      <sz val="1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164" fontId="1" fillId="0" borderId="0" applyFont="0" applyFill="0" applyBorder="0" applyAlignment="0" applyProtection="0"/>
  </cellStyleXfs>
  <cellXfs count="32">
    <xf numFmtId="0" fontId="0" fillId="0" borderId="0" xfId="0"/>
    <xf numFmtId="4" fontId="7" fillId="0" borderId="1" xfId="1" applyNumberFormat="1" applyFont="1" applyFill="1" applyBorder="1" applyAlignment="1">
      <alignment horizontal="center" vertical="center" wrapText="1"/>
    </xf>
    <xf numFmtId="3" fontId="6" fillId="0" borderId="1" xfId="1" applyNumberFormat="1" applyFont="1" applyFill="1" applyBorder="1" applyAlignment="1">
      <alignment horizontal="center" vertical="center" wrapText="1"/>
    </xf>
    <xf numFmtId="4" fontId="6" fillId="0" borderId="1" xfId="1" applyNumberFormat="1" applyFont="1" applyFill="1" applyBorder="1" applyAlignment="1">
      <alignment horizontal="center" vertical="center" wrapText="1"/>
    </xf>
    <xf numFmtId="4" fontId="3" fillId="0" borderId="0" xfId="1" applyNumberFormat="1" applyFont="1" applyFill="1" applyAlignment="1">
      <alignment horizontal="center"/>
    </xf>
    <xf numFmtId="4" fontId="6" fillId="0" borderId="2" xfId="1" applyNumberFormat="1" applyFont="1" applyFill="1" applyBorder="1" applyAlignment="1">
      <alignment horizontal="center" vertical="center" wrapText="1"/>
    </xf>
    <xf numFmtId="4" fontId="7" fillId="0" borderId="2" xfId="1" applyNumberFormat="1" applyFont="1" applyFill="1" applyBorder="1" applyAlignment="1">
      <alignment horizontal="center" vertical="center" wrapText="1"/>
    </xf>
    <xf numFmtId="3" fontId="3" fillId="0" borderId="0" xfId="1" applyNumberFormat="1" applyFont="1" applyFill="1" applyAlignment="1">
      <alignment horizontal="center"/>
    </xf>
    <xf numFmtId="0" fontId="3" fillId="0" borderId="0" xfId="0" applyFont="1"/>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 xfId="0" quotePrefix="1" applyFont="1" applyBorder="1" applyAlignment="1">
      <alignment horizontal="justify" vertical="center" wrapText="1"/>
    </xf>
    <xf numFmtId="0" fontId="3" fillId="0" borderId="1" xfId="0" applyFont="1" applyBorder="1" applyAlignment="1">
      <alignment horizontal="justify" vertical="center" wrapText="1"/>
    </xf>
    <xf numFmtId="0" fontId="7" fillId="0" borderId="1" xfId="0" applyFont="1" applyBorder="1" applyAlignment="1">
      <alignment horizontal="justify" vertical="top" wrapText="1"/>
    </xf>
    <xf numFmtId="0" fontId="3" fillId="0" borderId="1" xfId="0" applyFont="1" applyBorder="1"/>
    <xf numFmtId="0" fontId="3" fillId="0" borderId="1" xfId="0" applyFont="1" applyBorder="1" applyAlignment="1">
      <alignment horizontal="justify"/>
    </xf>
    <xf numFmtId="0" fontId="7" fillId="0" borderId="0" xfId="0" applyFont="1" applyAlignment="1">
      <alignment horizontal="justify"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9" fillId="0" borderId="0" xfId="0" applyFont="1"/>
    <xf numFmtId="0" fontId="7" fillId="0" borderId="0" xfId="0" applyFont="1" applyAlignment="1">
      <alignment horizontal="justify" vertical="top" wrapText="1"/>
    </xf>
    <xf numFmtId="0" fontId="7" fillId="0" borderId="0" xfId="0" applyFont="1" applyAlignment="1">
      <alignment horizontal="justify" vertical="center" wrapText="1"/>
    </xf>
    <xf numFmtId="0" fontId="3" fillId="0" borderId="0" xfId="0" applyFont="1" applyAlignment="1">
      <alignment horizontal="justify"/>
    </xf>
    <xf numFmtId="0" fontId="2" fillId="0" borderId="0" xfId="0" applyFont="1" applyAlignment="1">
      <alignment horizontal="justify" vertical="center" wrapText="1"/>
    </xf>
    <xf numFmtId="4" fontId="7" fillId="0" borderId="1" xfId="0" applyNumberFormat="1" applyFont="1" applyBorder="1" applyAlignment="1">
      <alignment horizontal="center" vertical="center" wrapText="1"/>
    </xf>
    <xf numFmtId="4" fontId="3" fillId="0" borderId="1" xfId="1" applyNumberFormat="1" applyFont="1" applyFill="1" applyBorder="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3"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988249</xdr:colOff>
      <xdr:row>2</xdr:row>
      <xdr:rowOff>9525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3475"/>
          <a:ext cx="144780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1739900</xdr:colOff>
      <xdr:row>0</xdr:row>
      <xdr:rowOff>1027112</xdr:rowOff>
    </xdr:from>
    <xdr:to>
      <xdr:col>2</xdr:col>
      <xdr:colOff>120650</xdr:colOff>
      <xdr:row>0</xdr:row>
      <xdr:rowOff>1027112</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xfrm>
          <a:off x="2197100" y="1027112"/>
          <a:ext cx="2066925" cy="0"/>
        </a:xfrm>
        <a:prstGeom prst="line">
          <a:avLst/>
        </a:prstGeom>
        <a:ln w="6350">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1"/>
  <sheetViews>
    <sheetView tabSelected="1" zoomScaleNormal="100" workbookViewId="0">
      <selection sqref="A1:F1"/>
    </sheetView>
  </sheetViews>
  <sheetFormatPr defaultColWidth="9.140625" defaultRowHeight="15" x14ac:dyDescent="0.25"/>
  <cols>
    <col min="1" max="1" width="6.85546875" style="8" customWidth="1"/>
    <col min="2" max="2" width="55.28515625" style="25" customWidth="1"/>
    <col min="3" max="5" width="7.140625" style="7" customWidth="1"/>
    <col min="6" max="6" width="12.7109375" style="25" customWidth="1"/>
    <col min="7" max="7" width="9.140625" style="8"/>
    <col min="8" max="8" width="65.85546875" style="8" customWidth="1"/>
    <col min="9" max="16384" width="9.140625" style="8"/>
  </cols>
  <sheetData>
    <row r="1" spans="1:6" ht="88.5" customHeight="1" x14ac:dyDescent="0.25">
      <c r="A1" s="29" t="s">
        <v>369</v>
      </c>
      <c r="B1" s="30"/>
      <c r="C1" s="30"/>
      <c r="D1" s="30"/>
      <c r="E1" s="30"/>
      <c r="F1" s="30"/>
    </row>
    <row r="2" spans="1:6" ht="29.25" customHeight="1" x14ac:dyDescent="0.25">
      <c r="A2" s="31"/>
      <c r="B2" s="31"/>
      <c r="C2" s="31"/>
      <c r="D2" s="31"/>
      <c r="E2" s="31"/>
      <c r="F2" s="31"/>
    </row>
    <row r="3" spans="1:6" ht="63" x14ac:dyDescent="0.25">
      <c r="A3" s="9" t="s">
        <v>0</v>
      </c>
      <c r="B3" s="9" t="s">
        <v>290</v>
      </c>
      <c r="C3" s="2" t="s">
        <v>1</v>
      </c>
      <c r="D3" s="2" t="s">
        <v>287</v>
      </c>
      <c r="E3" s="2" t="s">
        <v>288</v>
      </c>
      <c r="F3" s="9" t="s">
        <v>289</v>
      </c>
    </row>
    <row r="4" spans="1:6" ht="31.5" x14ac:dyDescent="0.25">
      <c r="A4" s="9" t="s">
        <v>2</v>
      </c>
      <c r="B4" s="10" t="s">
        <v>91</v>
      </c>
      <c r="C4" s="3">
        <f>C5+C24+C45+C79+C83+C101</f>
        <v>25</v>
      </c>
      <c r="D4" s="3"/>
      <c r="E4" s="3"/>
      <c r="F4" s="10"/>
    </row>
    <row r="5" spans="1:6" ht="126" x14ac:dyDescent="0.25">
      <c r="A5" s="11">
        <v>1</v>
      </c>
      <c r="B5" s="12" t="s">
        <v>291</v>
      </c>
      <c r="C5" s="1">
        <f>C6+C10+C15+C19</f>
        <v>4</v>
      </c>
      <c r="D5" s="1"/>
      <c r="E5" s="1"/>
      <c r="F5" s="10"/>
    </row>
    <row r="6" spans="1:6" ht="94.5" x14ac:dyDescent="0.25">
      <c r="A6" s="11" t="s">
        <v>172</v>
      </c>
      <c r="B6" s="12" t="s">
        <v>3</v>
      </c>
      <c r="C6" s="1">
        <v>1</v>
      </c>
      <c r="D6" s="1"/>
      <c r="E6" s="1"/>
      <c r="F6" s="12" t="s">
        <v>4</v>
      </c>
    </row>
    <row r="7" spans="1:6" ht="47.25" x14ac:dyDescent="0.25">
      <c r="A7" s="11"/>
      <c r="B7" s="13" t="s">
        <v>207</v>
      </c>
      <c r="C7" s="1"/>
      <c r="D7" s="1"/>
      <c r="E7" s="1"/>
      <c r="F7" s="12"/>
    </row>
    <row r="8" spans="1:6" ht="31.5" x14ac:dyDescent="0.25">
      <c r="A8" s="11"/>
      <c r="B8" s="13" t="s">
        <v>242</v>
      </c>
      <c r="C8" s="1"/>
      <c r="D8" s="1"/>
      <c r="E8" s="1"/>
      <c r="F8" s="12"/>
    </row>
    <row r="9" spans="1:6" ht="15.75" x14ac:dyDescent="0.25">
      <c r="A9" s="11"/>
      <c r="B9" s="13" t="s">
        <v>105</v>
      </c>
      <c r="C9" s="1"/>
      <c r="D9" s="1"/>
      <c r="E9" s="1"/>
      <c r="F9" s="12"/>
    </row>
    <row r="10" spans="1:6" ht="173.25" x14ac:dyDescent="0.25">
      <c r="A10" s="11" t="s">
        <v>39</v>
      </c>
      <c r="B10" s="12" t="s">
        <v>5</v>
      </c>
      <c r="C10" s="1">
        <v>1</v>
      </c>
      <c r="D10" s="1"/>
      <c r="E10" s="1"/>
      <c r="F10" s="12" t="s">
        <v>6</v>
      </c>
    </row>
    <row r="11" spans="1:6" ht="15.75" x14ac:dyDescent="0.25">
      <c r="A11" s="11"/>
      <c r="B11" s="13" t="s">
        <v>210</v>
      </c>
      <c r="C11" s="1"/>
      <c r="D11" s="1"/>
      <c r="E11" s="1"/>
      <c r="F11" s="12"/>
    </row>
    <row r="12" spans="1:6" ht="15.75" x14ac:dyDescent="0.25">
      <c r="A12" s="11"/>
      <c r="B12" s="13" t="s">
        <v>225</v>
      </c>
      <c r="C12" s="1"/>
      <c r="D12" s="1"/>
      <c r="E12" s="1"/>
      <c r="F12" s="12"/>
    </row>
    <row r="13" spans="1:6" ht="15.75" x14ac:dyDescent="0.25">
      <c r="A13" s="11"/>
      <c r="B13" s="14" t="s">
        <v>195</v>
      </c>
      <c r="C13" s="1"/>
      <c r="D13" s="1"/>
      <c r="E13" s="1"/>
      <c r="F13" s="12"/>
    </row>
    <row r="14" spans="1:6" ht="15.75" x14ac:dyDescent="0.25">
      <c r="A14" s="11"/>
      <c r="B14" s="13" t="s">
        <v>102</v>
      </c>
      <c r="C14" s="1"/>
      <c r="D14" s="1"/>
      <c r="E14" s="1"/>
      <c r="F14" s="12"/>
    </row>
    <row r="15" spans="1:6" ht="157.5" x14ac:dyDescent="0.25">
      <c r="A15" s="11" t="s">
        <v>173</v>
      </c>
      <c r="B15" s="12" t="s">
        <v>7</v>
      </c>
      <c r="C15" s="1">
        <v>1</v>
      </c>
      <c r="D15" s="1"/>
      <c r="E15" s="1"/>
      <c r="F15" s="12" t="s">
        <v>8</v>
      </c>
    </row>
    <row r="16" spans="1:6" ht="15.75" x14ac:dyDescent="0.25">
      <c r="A16" s="11"/>
      <c r="B16" s="13" t="s">
        <v>208</v>
      </c>
      <c r="C16" s="1"/>
      <c r="D16" s="1"/>
      <c r="E16" s="1"/>
      <c r="F16" s="12"/>
    </row>
    <row r="17" spans="1:6" ht="15.75" x14ac:dyDescent="0.25">
      <c r="A17" s="11"/>
      <c r="B17" s="13" t="s">
        <v>209</v>
      </c>
      <c r="C17" s="1"/>
      <c r="D17" s="1"/>
      <c r="E17" s="1"/>
      <c r="F17" s="12"/>
    </row>
    <row r="18" spans="1:6" ht="15.75" x14ac:dyDescent="0.25">
      <c r="A18" s="11"/>
      <c r="B18" s="13" t="s">
        <v>292</v>
      </c>
      <c r="C18" s="1"/>
      <c r="D18" s="1"/>
      <c r="E18" s="1"/>
      <c r="F18" s="12"/>
    </row>
    <row r="19" spans="1:6" ht="220.5" x14ac:dyDescent="0.25">
      <c r="A19" s="11" t="s">
        <v>174</v>
      </c>
      <c r="B19" s="12" t="s">
        <v>9</v>
      </c>
      <c r="C19" s="1">
        <v>1</v>
      </c>
      <c r="D19" s="1"/>
      <c r="E19" s="1"/>
      <c r="F19" s="12" t="s">
        <v>364</v>
      </c>
    </row>
    <row r="20" spans="1:6" ht="63" x14ac:dyDescent="0.25">
      <c r="A20" s="11"/>
      <c r="B20" s="13" t="s">
        <v>227</v>
      </c>
      <c r="C20" s="1"/>
      <c r="D20" s="1"/>
      <c r="E20" s="1"/>
      <c r="F20" s="12"/>
    </row>
    <row r="21" spans="1:6" ht="47.25" x14ac:dyDescent="0.25">
      <c r="A21" s="11"/>
      <c r="B21" s="13" t="s">
        <v>228</v>
      </c>
      <c r="C21" s="1"/>
      <c r="D21" s="1"/>
      <c r="E21" s="1"/>
      <c r="F21" s="12"/>
    </row>
    <row r="22" spans="1:6" ht="31.5" x14ac:dyDescent="0.25">
      <c r="A22" s="11"/>
      <c r="B22" s="13" t="s">
        <v>196</v>
      </c>
      <c r="C22" s="1"/>
      <c r="D22" s="1"/>
      <c r="E22" s="1"/>
      <c r="F22" s="12"/>
    </row>
    <row r="23" spans="1:6" ht="15.75" x14ac:dyDescent="0.25">
      <c r="A23" s="11"/>
      <c r="B23" s="13" t="s">
        <v>149</v>
      </c>
      <c r="C23" s="1"/>
      <c r="D23" s="1"/>
      <c r="E23" s="1"/>
      <c r="F23" s="12"/>
    </row>
    <row r="24" spans="1:6" ht="63" x14ac:dyDescent="0.25">
      <c r="A24" s="11">
        <v>2</v>
      </c>
      <c r="B24" s="12" t="s">
        <v>125</v>
      </c>
      <c r="C24" s="1">
        <f>C25+C29+C33+C37+C41</f>
        <v>4</v>
      </c>
      <c r="D24" s="1"/>
      <c r="E24" s="1"/>
      <c r="F24" s="10"/>
    </row>
    <row r="25" spans="1:6" ht="15.75" x14ac:dyDescent="0.25">
      <c r="A25" s="11" t="s">
        <v>175</v>
      </c>
      <c r="B25" s="12" t="s">
        <v>10</v>
      </c>
      <c r="C25" s="1">
        <v>1</v>
      </c>
      <c r="D25" s="1"/>
      <c r="E25" s="1"/>
      <c r="F25" s="12" t="s">
        <v>11</v>
      </c>
    </row>
    <row r="26" spans="1:6" ht="15.75" x14ac:dyDescent="0.25">
      <c r="A26" s="11"/>
      <c r="B26" s="13" t="s">
        <v>197</v>
      </c>
      <c r="C26" s="1"/>
      <c r="D26" s="1"/>
      <c r="E26" s="1"/>
      <c r="F26" s="12"/>
    </row>
    <row r="27" spans="1:6" ht="15.75" x14ac:dyDescent="0.25">
      <c r="A27" s="11"/>
      <c r="B27" s="13" t="s">
        <v>365</v>
      </c>
      <c r="C27" s="1"/>
      <c r="D27" s="1"/>
      <c r="E27" s="1"/>
      <c r="F27" s="12"/>
    </row>
    <row r="28" spans="1:6" ht="15.75" x14ac:dyDescent="0.25">
      <c r="A28" s="11"/>
      <c r="B28" s="13" t="s">
        <v>105</v>
      </c>
      <c r="C28" s="1"/>
      <c r="D28" s="1"/>
      <c r="E28" s="1"/>
      <c r="F28" s="12"/>
    </row>
    <row r="29" spans="1:6" ht="15.75" x14ac:dyDescent="0.25">
      <c r="A29" s="11" t="s">
        <v>176</v>
      </c>
      <c r="B29" s="12" t="s">
        <v>126</v>
      </c>
      <c r="C29" s="1">
        <v>1</v>
      </c>
      <c r="D29" s="1"/>
      <c r="E29" s="1"/>
      <c r="F29" s="12" t="s">
        <v>243</v>
      </c>
    </row>
    <row r="30" spans="1:6" ht="15.75" x14ac:dyDescent="0.25">
      <c r="A30" s="11"/>
      <c r="B30" s="13" t="s">
        <v>197</v>
      </c>
      <c r="C30" s="1"/>
      <c r="D30" s="1"/>
      <c r="E30" s="1"/>
      <c r="F30" s="10"/>
    </row>
    <row r="31" spans="1:6" ht="15.75" x14ac:dyDescent="0.25">
      <c r="A31" s="11"/>
      <c r="B31" s="13" t="s">
        <v>365</v>
      </c>
      <c r="C31" s="1"/>
      <c r="D31" s="1"/>
      <c r="E31" s="1"/>
      <c r="F31" s="10"/>
    </row>
    <row r="32" spans="1:6" ht="15.75" x14ac:dyDescent="0.25">
      <c r="A32" s="11"/>
      <c r="B32" s="13" t="s">
        <v>105</v>
      </c>
      <c r="C32" s="1"/>
      <c r="D32" s="1"/>
      <c r="E32" s="1"/>
      <c r="F32" s="10"/>
    </row>
    <row r="33" spans="1:6" ht="15.75" x14ac:dyDescent="0.25">
      <c r="A33" s="11" t="s">
        <v>177</v>
      </c>
      <c r="B33" s="12" t="s">
        <v>12</v>
      </c>
      <c r="C33" s="1">
        <v>1</v>
      </c>
      <c r="D33" s="1"/>
      <c r="E33" s="1"/>
      <c r="F33" s="12" t="s">
        <v>11</v>
      </c>
    </row>
    <row r="34" spans="1:6" ht="15.75" x14ac:dyDescent="0.25">
      <c r="A34" s="11"/>
      <c r="B34" s="13" t="s">
        <v>197</v>
      </c>
      <c r="C34" s="1"/>
      <c r="D34" s="1"/>
      <c r="E34" s="1"/>
      <c r="F34" s="12"/>
    </row>
    <row r="35" spans="1:6" ht="15.75" x14ac:dyDescent="0.25">
      <c r="A35" s="11"/>
      <c r="B35" s="13" t="s">
        <v>365</v>
      </c>
      <c r="C35" s="1"/>
      <c r="D35" s="1"/>
      <c r="E35" s="1"/>
      <c r="F35" s="12"/>
    </row>
    <row r="36" spans="1:6" ht="15.75" x14ac:dyDescent="0.25">
      <c r="A36" s="11"/>
      <c r="B36" s="13" t="s">
        <v>105</v>
      </c>
      <c r="C36" s="1"/>
      <c r="D36" s="1"/>
      <c r="E36" s="1"/>
      <c r="F36" s="12"/>
    </row>
    <row r="37" spans="1:6" ht="15.75" x14ac:dyDescent="0.25">
      <c r="A37" s="11" t="s">
        <v>178</v>
      </c>
      <c r="B37" s="12" t="s">
        <v>128</v>
      </c>
      <c r="C37" s="1">
        <v>0.5</v>
      </c>
      <c r="D37" s="1"/>
      <c r="E37" s="1"/>
      <c r="F37" s="12" t="s">
        <v>11</v>
      </c>
    </row>
    <row r="38" spans="1:6" ht="15.75" x14ac:dyDescent="0.25">
      <c r="A38" s="11"/>
      <c r="B38" s="13" t="s">
        <v>366</v>
      </c>
      <c r="C38" s="1"/>
      <c r="D38" s="1"/>
      <c r="E38" s="1"/>
      <c r="F38" s="12"/>
    </row>
    <row r="39" spans="1:6" ht="15.75" x14ac:dyDescent="0.25">
      <c r="A39" s="11"/>
      <c r="B39" s="13" t="s">
        <v>367</v>
      </c>
      <c r="C39" s="1"/>
      <c r="D39" s="1"/>
      <c r="E39" s="1"/>
      <c r="F39" s="12"/>
    </row>
    <row r="40" spans="1:6" ht="15.75" x14ac:dyDescent="0.25">
      <c r="A40" s="11"/>
      <c r="B40" s="13" t="s">
        <v>105</v>
      </c>
      <c r="C40" s="1"/>
      <c r="D40" s="1"/>
      <c r="E40" s="1"/>
      <c r="F40" s="12"/>
    </row>
    <row r="41" spans="1:6" ht="15.75" x14ac:dyDescent="0.25">
      <c r="A41" s="11" t="s">
        <v>179</v>
      </c>
      <c r="B41" s="12" t="s">
        <v>127</v>
      </c>
      <c r="C41" s="1">
        <v>0.5</v>
      </c>
      <c r="D41" s="1"/>
      <c r="E41" s="1"/>
      <c r="F41" s="12" t="s">
        <v>11</v>
      </c>
    </row>
    <row r="42" spans="1:6" ht="15.75" x14ac:dyDescent="0.25">
      <c r="A42" s="11"/>
      <c r="B42" s="13" t="s">
        <v>366</v>
      </c>
      <c r="C42" s="1"/>
      <c r="D42" s="1"/>
      <c r="E42" s="1"/>
      <c r="F42" s="12"/>
    </row>
    <row r="43" spans="1:6" ht="15.75" x14ac:dyDescent="0.25">
      <c r="A43" s="11"/>
      <c r="B43" s="13" t="s">
        <v>367</v>
      </c>
      <c r="C43" s="1"/>
      <c r="D43" s="1"/>
      <c r="E43" s="1"/>
      <c r="F43" s="12"/>
    </row>
    <row r="44" spans="1:6" ht="15.75" x14ac:dyDescent="0.25">
      <c r="A44" s="11"/>
      <c r="B44" s="13" t="s">
        <v>105</v>
      </c>
      <c r="C44" s="1"/>
      <c r="D44" s="1"/>
      <c r="E44" s="1"/>
      <c r="F44" s="12"/>
    </row>
    <row r="45" spans="1:6" ht="31.5" x14ac:dyDescent="0.25">
      <c r="A45" s="11">
        <v>3</v>
      </c>
      <c r="B45" s="12" t="s">
        <v>13</v>
      </c>
      <c r="C45" s="1">
        <f>C46+C55+C67</f>
        <v>6</v>
      </c>
      <c r="D45" s="1"/>
      <c r="E45" s="1"/>
      <c r="F45" s="10"/>
    </row>
    <row r="46" spans="1:6" ht="47.25" x14ac:dyDescent="0.25">
      <c r="A46" s="11" t="s">
        <v>180</v>
      </c>
      <c r="B46" s="12" t="s">
        <v>293</v>
      </c>
      <c r="C46" s="1">
        <f>C47+C51</f>
        <v>2</v>
      </c>
      <c r="D46" s="1"/>
      <c r="E46" s="1"/>
      <c r="F46" s="12" t="s">
        <v>14</v>
      </c>
    </row>
    <row r="47" spans="1:6" ht="15.75" x14ac:dyDescent="0.25">
      <c r="A47" s="11" t="s">
        <v>92</v>
      </c>
      <c r="B47" s="12" t="s">
        <v>93</v>
      </c>
      <c r="C47" s="1">
        <v>1</v>
      </c>
      <c r="D47" s="1"/>
      <c r="E47" s="1"/>
      <c r="F47" s="12"/>
    </row>
    <row r="48" spans="1:6" ht="47.25" x14ac:dyDescent="0.25">
      <c r="A48" s="11"/>
      <c r="B48" s="13" t="s">
        <v>198</v>
      </c>
      <c r="C48" s="1"/>
      <c r="D48" s="1"/>
      <c r="E48" s="1"/>
      <c r="F48" s="12"/>
    </row>
    <row r="49" spans="1:6" ht="31.5" x14ac:dyDescent="0.25">
      <c r="A49" s="11"/>
      <c r="B49" s="13" t="s">
        <v>294</v>
      </c>
      <c r="C49" s="1"/>
      <c r="D49" s="1"/>
      <c r="E49" s="1"/>
      <c r="F49" s="12"/>
    </row>
    <row r="50" spans="1:6" ht="31.5" x14ac:dyDescent="0.25">
      <c r="A50" s="11"/>
      <c r="B50" s="13" t="s">
        <v>295</v>
      </c>
      <c r="C50" s="1"/>
      <c r="D50" s="1"/>
      <c r="E50" s="1"/>
      <c r="F50" s="12"/>
    </row>
    <row r="51" spans="1:6" ht="47.25" x14ac:dyDescent="0.25">
      <c r="A51" s="11" t="s">
        <v>94</v>
      </c>
      <c r="B51" s="12" t="s">
        <v>129</v>
      </c>
      <c r="C51" s="1">
        <v>1</v>
      </c>
      <c r="D51" s="1"/>
      <c r="E51" s="1"/>
      <c r="F51" s="12" t="s">
        <v>15</v>
      </c>
    </row>
    <row r="52" spans="1:6" ht="31.5" x14ac:dyDescent="0.25">
      <c r="A52" s="11"/>
      <c r="B52" s="13" t="s">
        <v>199</v>
      </c>
      <c r="C52" s="1"/>
      <c r="D52" s="1"/>
      <c r="E52" s="1"/>
      <c r="F52" s="12"/>
    </row>
    <row r="53" spans="1:6" ht="31.5" x14ac:dyDescent="0.25">
      <c r="A53" s="11"/>
      <c r="B53" s="13" t="s">
        <v>256</v>
      </c>
      <c r="C53" s="1"/>
      <c r="D53" s="1"/>
      <c r="E53" s="1"/>
      <c r="F53" s="12"/>
    </row>
    <row r="54" spans="1:6" ht="15.75" x14ac:dyDescent="0.25">
      <c r="A54" s="11"/>
      <c r="B54" s="13" t="s">
        <v>257</v>
      </c>
      <c r="C54" s="1"/>
      <c r="D54" s="1"/>
      <c r="E54" s="1"/>
      <c r="F54" s="12"/>
    </row>
    <row r="55" spans="1:6" ht="47.25" x14ac:dyDescent="0.25">
      <c r="A55" s="11" t="s">
        <v>181</v>
      </c>
      <c r="B55" s="12" t="s">
        <v>95</v>
      </c>
      <c r="C55" s="1">
        <f>C56+C61</f>
        <v>2</v>
      </c>
      <c r="D55" s="1"/>
      <c r="E55" s="1"/>
      <c r="F55" s="12" t="s">
        <v>171</v>
      </c>
    </row>
    <row r="56" spans="1:6" ht="15.75" x14ac:dyDescent="0.25">
      <c r="A56" s="11" t="s">
        <v>96</v>
      </c>
      <c r="B56" s="12" t="s">
        <v>299</v>
      </c>
      <c r="C56" s="1">
        <v>1</v>
      </c>
      <c r="D56" s="1"/>
      <c r="E56" s="1"/>
      <c r="F56" s="12" t="s">
        <v>244</v>
      </c>
    </row>
    <row r="57" spans="1:6" ht="15.75" x14ac:dyDescent="0.25">
      <c r="A57" s="11"/>
      <c r="B57" s="13" t="s">
        <v>300</v>
      </c>
      <c r="C57" s="1"/>
      <c r="D57" s="1"/>
      <c r="E57" s="1"/>
      <c r="F57" s="12"/>
    </row>
    <row r="58" spans="1:6" ht="47.25" x14ac:dyDescent="0.25">
      <c r="A58" s="11"/>
      <c r="B58" s="13" t="s">
        <v>296</v>
      </c>
      <c r="C58" s="1"/>
      <c r="D58" s="1"/>
      <c r="E58" s="1"/>
      <c r="F58" s="12"/>
    </row>
    <row r="59" spans="1:6" ht="47.25" x14ac:dyDescent="0.25">
      <c r="A59" s="11"/>
      <c r="B59" s="13" t="s">
        <v>297</v>
      </c>
      <c r="C59" s="1"/>
      <c r="D59" s="1"/>
      <c r="E59" s="1"/>
      <c r="F59" s="12"/>
    </row>
    <row r="60" spans="1:6" ht="15.75" x14ac:dyDescent="0.25">
      <c r="A60" s="11"/>
      <c r="B60" s="13" t="s">
        <v>298</v>
      </c>
      <c r="C60" s="1"/>
      <c r="D60" s="1"/>
      <c r="E60" s="1"/>
      <c r="F60" s="12"/>
    </row>
    <row r="61" spans="1:6" ht="189" x14ac:dyDescent="0.25">
      <c r="A61" s="11" t="s">
        <v>97</v>
      </c>
      <c r="B61" s="12" t="s">
        <v>16</v>
      </c>
      <c r="C61" s="1">
        <v>1</v>
      </c>
      <c r="D61" s="1"/>
      <c r="E61" s="1"/>
      <c r="F61" s="12" t="s">
        <v>368</v>
      </c>
    </row>
    <row r="62" spans="1:6" ht="31.5" x14ac:dyDescent="0.25">
      <c r="A62" s="11"/>
      <c r="B62" s="13" t="s">
        <v>258</v>
      </c>
      <c r="C62" s="1"/>
      <c r="D62" s="1"/>
      <c r="E62" s="1"/>
      <c r="F62" s="12"/>
    </row>
    <row r="63" spans="1:6" ht="31.5" x14ac:dyDescent="0.25">
      <c r="A63" s="11"/>
      <c r="B63" s="13" t="s">
        <v>301</v>
      </c>
      <c r="C63" s="1"/>
      <c r="D63" s="1"/>
      <c r="E63" s="1"/>
      <c r="F63" s="12"/>
    </row>
    <row r="64" spans="1:6" ht="31.5" x14ac:dyDescent="0.25">
      <c r="A64" s="11"/>
      <c r="B64" s="13" t="s">
        <v>302</v>
      </c>
      <c r="C64" s="1"/>
      <c r="D64" s="1"/>
      <c r="E64" s="1"/>
      <c r="F64" s="12"/>
    </row>
    <row r="65" spans="1:6" ht="31.5" x14ac:dyDescent="0.25">
      <c r="A65" s="11"/>
      <c r="B65" s="13" t="s">
        <v>303</v>
      </c>
      <c r="C65" s="1"/>
      <c r="D65" s="1"/>
      <c r="E65" s="1"/>
      <c r="F65" s="12"/>
    </row>
    <row r="66" spans="1:6" ht="15.75" x14ac:dyDescent="0.25">
      <c r="A66" s="11"/>
      <c r="B66" s="13" t="s">
        <v>100</v>
      </c>
      <c r="C66" s="1"/>
      <c r="D66" s="1"/>
      <c r="E66" s="1"/>
      <c r="F66" s="12"/>
    </row>
    <row r="67" spans="1:6" ht="31.5" x14ac:dyDescent="0.25">
      <c r="A67" s="11" t="s">
        <v>182</v>
      </c>
      <c r="B67" s="12" t="s">
        <v>354</v>
      </c>
      <c r="C67" s="1">
        <f>C68+C72</f>
        <v>2</v>
      </c>
      <c r="D67" s="1"/>
      <c r="E67" s="1"/>
      <c r="F67" s="10"/>
    </row>
    <row r="68" spans="1:6" ht="31.5" x14ac:dyDescent="0.25">
      <c r="A68" s="11" t="s">
        <v>98</v>
      </c>
      <c r="B68" s="12" t="s">
        <v>304</v>
      </c>
      <c r="C68" s="1">
        <v>1</v>
      </c>
      <c r="D68" s="1"/>
      <c r="E68" s="1"/>
      <c r="F68" s="12" t="s">
        <v>17</v>
      </c>
    </row>
    <row r="69" spans="1:6" ht="31.5" x14ac:dyDescent="0.25">
      <c r="A69" s="11"/>
      <c r="B69" s="13" t="s">
        <v>305</v>
      </c>
      <c r="C69" s="1"/>
      <c r="D69" s="1"/>
      <c r="E69" s="1"/>
      <c r="F69" s="12"/>
    </row>
    <row r="70" spans="1:6" ht="47.25" x14ac:dyDescent="0.25">
      <c r="A70" s="11"/>
      <c r="B70" s="13" t="s">
        <v>306</v>
      </c>
      <c r="C70" s="1"/>
      <c r="D70" s="1"/>
      <c r="E70" s="1"/>
      <c r="F70" s="12"/>
    </row>
    <row r="71" spans="1:6" ht="15.75" x14ac:dyDescent="0.25">
      <c r="A71" s="11"/>
      <c r="B71" s="13" t="s">
        <v>298</v>
      </c>
      <c r="C71" s="1"/>
      <c r="D71" s="1"/>
      <c r="E71" s="1"/>
      <c r="F71" s="12"/>
    </row>
    <row r="72" spans="1:6" ht="189" x14ac:dyDescent="0.25">
      <c r="A72" s="11" t="s">
        <v>99</v>
      </c>
      <c r="B72" s="12" t="s">
        <v>18</v>
      </c>
      <c r="C72" s="1">
        <v>1</v>
      </c>
      <c r="D72" s="1"/>
      <c r="E72" s="1"/>
      <c r="F72" s="12" t="s">
        <v>368</v>
      </c>
    </row>
    <row r="73" spans="1:6" ht="47.25" x14ac:dyDescent="0.25">
      <c r="A73" s="11"/>
      <c r="B73" s="13" t="s">
        <v>245</v>
      </c>
      <c r="C73" s="1"/>
      <c r="D73" s="1"/>
      <c r="E73" s="1"/>
      <c r="F73" s="12"/>
    </row>
    <row r="74" spans="1:6" ht="47.25" x14ac:dyDescent="0.25">
      <c r="A74" s="11"/>
      <c r="B74" s="13" t="s">
        <v>246</v>
      </c>
      <c r="C74" s="1"/>
      <c r="D74" s="1"/>
      <c r="E74" s="1"/>
      <c r="F74" s="12"/>
    </row>
    <row r="75" spans="1:6" ht="47.25" x14ac:dyDescent="0.25">
      <c r="A75" s="11"/>
      <c r="B75" s="13" t="s">
        <v>307</v>
      </c>
      <c r="C75" s="1"/>
      <c r="D75" s="1"/>
      <c r="E75" s="1"/>
      <c r="F75" s="12"/>
    </row>
    <row r="76" spans="1:6" ht="47.25" x14ac:dyDescent="0.25">
      <c r="A76" s="11"/>
      <c r="B76" s="13" t="s">
        <v>247</v>
      </c>
      <c r="C76" s="1"/>
      <c r="D76" s="1"/>
      <c r="E76" s="1"/>
      <c r="F76" s="12"/>
    </row>
    <row r="77" spans="1:6" ht="31.5" x14ac:dyDescent="0.25">
      <c r="A77" s="11"/>
      <c r="B77" s="13" t="s">
        <v>260</v>
      </c>
      <c r="C77" s="1"/>
      <c r="D77" s="1"/>
      <c r="E77" s="1"/>
      <c r="F77" s="12"/>
    </row>
    <row r="78" spans="1:6" ht="15.75" x14ac:dyDescent="0.25">
      <c r="A78" s="11"/>
      <c r="B78" s="13" t="s">
        <v>100</v>
      </c>
      <c r="C78" s="1"/>
      <c r="D78" s="1"/>
      <c r="E78" s="1"/>
      <c r="F78" s="12"/>
    </row>
    <row r="79" spans="1:6" ht="110.25" x14ac:dyDescent="0.25">
      <c r="A79" s="11">
        <v>4</v>
      </c>
      <c r="B79" s="12" t="s">
        <v>19</v>
      </c>
      <c r="C79" s="1">
        <v>1</v>
      </c>
      <c r="D79" s="1"/>
      <c r="E79" s="1"/>
      <c r="F79" s="12" t="s">
        <v>20</v>
      </c>
    </row>
    <row r="80" spans="1:6" ht="15.75" x14ac:dyDescent="0.25">
      <c r="A80" s="11"/>
      <c r="B80" s="13" t="s">
        <v>200</v>
      </c>
      <c r="C80" s="1"/>
      <c r="D80" s="1"/>
      <c r="E80" s="1"/>
      <c r="F80" s="12"/>
    </row>
    <row r="81" spans="1:6" ht="15.75" x14ac:dyDescent="0.25">
      <c r="A81" s="11"/>
      <c r="B81" s="13" t="s">
        <v>201</v>
      </c>
      <c r="C81" s="1"/>
      <c r="D81" s="1"/>
      <c r="E81" s="1"/>
      <c r="F81" s="12"/>
    </row>
    <row r="82" spans="1:6" ht="15.75" x14ac:dyDescent="0.25">
      <c r="A82" s="11"/>
      <c r="B82" s="13" t="s">
        <v>101</v>
      </c>
      <c r="C82" s="1"/>
      <c r="D82" s="1"/>
      <c r="E82" s="1"/>
      <c r="F82" s="12"/>
    </row>
    <row r="83" spans="1:6" ht="78.75" x14ac:dyDescent="0.25">
      <c r="A83" s="11">
        <v>5</v>
      </c>
      <c r="B83" s="12" t="s">
        <v>21</v>
      </c>
      <c r="C83" s="1">
        <f>C84+C88+C93</f>
        <v>5</v>
      </c>
      <c r="D83" s="1"/>
      <c r="E83" s="1"/>
      <c r="F83" s="12" t="s">
        <v>22</v>
      </c>
    </row>
    <row r="84" spans="1:6" ht="141.75" x14ac:dyDescent="0.25">
      <c r="A84" s="11" t="s">
        <v>183</v>
      </c>
      <c r="B84" s="12" t="s">
        <v>23</v>
      </c>
      <c r="C84" s="1">
        <v>1</v>
      </c>
      <c r="D84" s="1"/>
      <c r="E84" s="1"/>
      <c r="F84" s="12" t="s">
        <v>24</v>
      </c>
    </row>
    <row r="85" spans="1:6" ht="15.75" x14ac:dyDescent="0.25">
      <c r="A85" s="11"/>
      <c r="B85" s="13" t="s">
        <v>202</v>
      </c>
      <c r="C85" s="1"/>
      <c r="D85" s="1"/>
      <c r="E85" s="1"/>
      <c r="F85" s="12"/>
    </row>
    <row r="86" spans="1:6" ht="31.5" x14ac:dyDescent="0.25">
      <c r="A86" s="11"/>
      <c r="B86" s="13" t="s">
        <v>308</v>
      </c>
      <c r="C86" s="1"/>
      <c r="D86" s="1"/>
      <c r="E86" s="1"/>
      <c r="F86" s="12"/>
    </row>
    <row r="87" spans="1:6" ht="15.75" x14ac:dyDescent="0.25">
      <c r="A87" s="11"/>
      <c r="B87" s="13" t="s">
        <v>100</v>
      </c>
      <c r="C87" s="1"/>
      <c r="D87" s="1"/>
      <c r="E87" s="1"/>
      <c r="F87" s="12"/>
    </row>
    <row r="88" spans="1:6" ht="110.25" x14ac:dyDescent="0.25">
      <c r="A88" s="11" t="s">
        <v>184</v>
      </c>
      <c r="B88" s="12" t="s">
        <v>25</v>
      </c>
      <c r="C88" s="1">
        <v>2</v>
      </c>
      <c r="D88" s="1"/>
      <c r="E88" s="1"/>
      <c r="F88" s="12" t="s">
        <v>26</v>
      </c>
    </row>
    <row r="89" spans="1:6" ht="15.75" x14ac:dyDescent="0.25">
      <c r="A89" s="11"/>
      <c r="B89" s="13" t="s">
        <v>193</v>
      </c>
      <c r="C89" s="1"/>
      <c r="D89" s="1"/>
      <c r="E89" s="1"/>
      <c r="F89" s="12"/>
    </row>
    <row r="90" spans="1:6" ht="15.75" x14ac:dyDescent="0.25">
      <c r="A90" s="11"/>
      <c r="B90" s="13" t="s">
        <v>203</v>
      </c>
      <c r="C90" s="1"/>
      <c r="D90" s="1"/>
      <c r="E90" s="1"/>
      <c r="F90" s="12"/>
    </row>
    <row r="91" spans="1:6" ht="15.75" x14ac:dyDescent="0.25">
      <c r="A91" s="11"/>
      <c r="B91" s="13" t="s">
        <v>204</v>
      </c>
      <c r="C91" s="1"/>
      <c r="D91" s="1"/>
      <c r="E91" s="1"/>
      <c r="F91" s="12"/>
    </row>
    <row r="92" spans="1:6" ht="15.75" x14ac:dyDescent="0.25">
      <c r="A92" s="11"/>
      <c r="B92" s="13" t="s">
        <v>102</v>
      </c>
      <c r="C92" s="1"/>
      <c r="D92" s="1"/>
      <c r="E92" s="1"/>
      <c r="F92" s="12"/>
    </row>
    <row r="93" spans="1:6" ht="141.75" x14ac:dyDescent="0.25">
      <c r="A93" s="11" t="s">
        <v>185</v>
      </c>
      <c r="B93" s="12" t="s">
        <v>27</v>
      </c>
      <c r="C93" s="1">
        <v>2</v>
      </c>
      <c r="D93" s="1"/>
      <c r="E93" s="1"/>
      <c r="F93" s="12" t="s">
        <v>24</v>
      </c>
    </row>
    <row r="94" spans="1:6" ht="31.5" x14ac:dyDescent="0.25">
      <c r="A94" s="11"/>
      <c r="B94" s="13" t="s">
        <v>309</v>
      </c>
      <c r="C94" s="1"/>
      <c r="D94" s="1"/>
      <c r="E94" s="1"/>
      <c r="F94" s="12"/>
    </row>
    <row r="95" spans="1:6" ht="31.5" x14ac:dyDescent="0.25">
      <c r="A95" s="11"/>
      <c r="B95" s="13" t="s">
        <v>282</v>
      </c>
      <c r="C95" s="1"/>
      <c r="D95" s="1"/>
      <c r="E95" s="1"/>
      <c r="F95" s="12"/>
    </row>
    <row r="96" spans="1:6" ht="31.5" x14ac:dyDescent="0.25">
      <c r="A96" s="11"/>
      <c r="B96" s="13" t="s">
        <v>310</v>
      </c>
      <c r="C96" s="1"/>
      <c r="D96" s="1"/>
      <c r="E96" s="1"/>
      <c r="F96" s="12"/>
    </row>
    <row r="97" spans="1:6" ht="31.5" x14ac:dyDescent="0.25">
      <c r="A97" s="11"/>
      <c r="B97" s="13" t="s">
        <v>311</v>
      </c>
      <c r="C97" s="1"/>
      <c r="D97" s="1"/>
      <c r="E97" s="1"/>
      <c r="F97" s="12"/>
    </row>
    <row r="98" spans="1:6" ht="15.75" x14ac:dyDescent="0.25">
      <c r="A98" s="11"/>
      <c r="B98" s="13" t="s">
        <v>283</v>
      </c>
      <c r="C98" s="1"/>
      <c r="D98" s="1"/>
      <c r="E98" s="1"/>
      <c r="F98" s="12"/>
    </row>
    <row r="99" spans="1:6" ht="31.5" x14ac:dyDescent="0.25">
      <c r="A99" s="11"/>
      <c r="B99" s="13" t="s">
        <v>361</v>
      </c>
      <c r="C99" s="1"/>
      <c r="D99" s="1"/>
      <c r="E99" s="1"/>
      <c r="F99" s="12"/>
    </row>
    <row r="100" spans="1:6" ht="15.75" x14ac:dyDescent="0.25">
      <c r="A100" s="11"/>
      <c r="B100" s="13" t="s">
        <v>101</v>
      </c>
      <c r="C100" s="1"/>
      <c r="D100" s="1"/>
      <c r="E100" s="1"/>
      <c r="F100" s="12"/>
    </row>
    <row r="101" spans="1:6" ht="47.25" x14ac:dyDescent="0.25">
      <c r="A101" s="11">
        <v>6</v>
      </c>
      <c r="B101" s="12" t="s">
        <v>28</v>
      </c>
      <c r="C101" s="1">
        <f>C102+C106+C110</f>
        <v>5</v>
      </c>
      <c r="D101" s="1"/>
      <c r="E101" s="1"/>
      <c r="F101" s="10"/>
    </row>
    <row r="102" spans="1:6" ht="15.75" x14ac:dyDescent="0.25">
      <c r="A102" s="11" t="s">
        <v>186</v>
      </c>
      <c r="B102" s="12" t="s">
        <v>29</v>
      </c>
      <c r="C102" s="1">
        <v>1</v>
      </c>
      <c r="D102" s="1"/>
      <c r="E102" s="1"/>
      <c r="F102" s="12" t="s">
        <v>11</v>
      </c>
    </row>
    <row r="103" spans="1:6" ht="31.5" x14ac:dyDescent="0.25">
      <c r="A103" s="11"/>
      <c r="B103" s="13" t="s">
        <v>312</v>
      </c>
      <c r="C103" s="1"/>
      <c r="D103" s="1"/>
      <c r="E103" s="1"/>
      <c r="F103" s="12"/>
    </row>
    <row r="104" spans="1:6" ht="47.25" x14ac:dyDescent="0.25">
      <c r="A104" s="11"/>
      <c r="B104" s="13" t="s">
        <v>313</v>
      </c>
      <c r="C104" s="1"/>
      <c r="D104" s="1"/>
      <c r="E104" s="1"/>
      <c r="F104" s="12"/>
    </row>
    <row r="105" spans="1:6" ht="15.75" x14ac:dyDescent="0.25">
      <c r="A105" s="11"/>
      <c r="B105" s="13" t="s">
        <v>314</v>
      </c>
      <c r="C105" s="1"/>
      <c r="D105" s="1"/>
      <c r="E105" s="1"/>
      <c r="F105" s="12"/>
    </row>
    <row r="106" spans="1:6" ht="47.25" x14ac:dyDescent="0.25">
      <c r="A106" s="11" t="s">
        <v>187</v>
      </c>
      <c r="B106" s="12" t="s">
        <v>30</v>
      </c>
      <c r="C106" s="1">
        <v>1</v>
      </c>
      <c r="D106" s="1"/>
      <c r="E106" s="1"/>
      <c r="F106" s="12" t="s">
        <v>31</v>
      </c>
    </row>
    <row r="107" spans="1:6" ht="47.25" x14ac:dyDescent="0.25">
      <c r="A107" s="11"/>
      <c r="B107" s="13" t="s">
        <v>226</v>
      </c>
      <c r="C107" s="1"/>
      <c r="D107" s="1"/>
      <c r="E107" s="1"/>
      <c r="F107" s="12" t="s">
        <v>248</v>
      </c>
    </row>
    <row r="108" spans="1:6" ht="31.5" x14ac:dyDescent="0.25">
      <c r="A108" s="11"/>
      <c r="B108" s="13" t="s">
        <v>315</v>
      </c>
      <c r="C108" s="1"/>
      <c r="D108" s="1"/>
      <c r="E108" s="1"/>
      <c r="F108" s="15"/>
    </row>
    <row r="109" spans="1:6" ht="15.75" x14ac:dyDescent="0.25">
      <c r="A109" s="11"/>
      <c r="B109" s="13" t="s">
        <v>105</v>
      </c>
      <c r="C109" s="1"/>
      <c r="D109" s="1"/>
      <c r="E109" s="1"/>
      <c r="F109" s="15"/>
    </row>
    <row r="110" spans="1:6" ht="15.75" x14ac:dyDescent="0.25">
      <c r="A110" s="11" t="s">
        <v>188</v>
      </c>
      <c r="B110" s="12" t="s">
        <v>32</v>
      </c>
      <c r="C110" s="1">
        <f>C111+C115+C120</f>
        <v>3</v>
      </c>
      <c r="D110" s="1"/>
      <c r="E110" s="1"/>
      <c r="F110" s="12"/>
    </row>
    <row r="111" spans="1:6" ht="63" x14ac:dyDescent="0.25">
      <c r="A111" s="11" t="s">
        <v>189</v>
      </c>
      <c r="B111" s="12" t="s">
        <v>33</v>
      </c>
      <c r="C111" s="1">
        <v>1</v>
      </c>
      <c r="D111" s="1"/>
      <c r="E111" s="1"/>
      <c r="F111" s="12" t="s">
        <v>103</v>
      </c>
    </row>
    <row r="112" spans="1:6" ht="15.75" x14ac:dyDescent="0.25">
      <c r="A112" s="11"/>
      <c r="B112" s="13" t="s">
        <v>205</v>
      </c>
      <c r="C112" s="1"/>
      <c r="D112" s="1"/>
      <c r="E112" s="1"/>
      <c r="F112" s="12"/>
    </row>
    <row r="113" spans="1:6" ht="31.5" x14ac:dyDescent="0.25">
      <c r="A113" s="11"/>
      <c r="B113" s="13" t="s">
        <v>249</v>
      </c>
      <c r="C113" s="1"/>
      <c r="D113" s="1"/>
      <c r="E113" s="1"/>
      <c r="F113" s="12"/>
    </row>
    <row r="114" spans="1:6" ht="15.75" x14ac:dyDescent="0.25">
      <c r="A114" s="11"/>
      <c r="B114" s="13" t="s">
        <v>250</v>
      </c>
      <c r="C114" s="1"/>
      <c r="D114" s="1"/>
      <c r="E114" s="1"/>
      <c r="F114" s="15"/>
    </row>
    <row r="115" spans="1:6" ht="47.25" x14ac:dyDescent="0.25">
      <c r="A115" s="11" t="s">
        <v>190</v>
      </c>
      <c r="B115" s="12" t="s">
        <v>34</v>
      </c>
      <c r="C115" s="1">
        <v>1</v>
      </c>
      <c r="D115" s="1"/>
      <c r="E115" s="1"/>
      <c r="F115" s="12" t="s">
        <v>35</v>
      </c>
    </row>
    <row r="116" spans="1:6" ht="31.5" x14ac:dyDescent="0.25">
      <c r="A116" s="11"/>
      <c r="B116" s="13" t="s">
        <v>316</v>
      </c>
      <c r="C116" s="1"/>
      <c r="D116" s="1"/>
      <c r="E116" s="1"/>
      <c r="F116" s="12"/>
    </row>
    <row r="117" spans="1:6" ht="47.25" x14ac:dyDescent="0.25">
      <c r="A117" s="11"/>
      <c r="B117" s="13" t="s">
        <v>317</v>
      </c>
      <c r="C117" s="1"/>
      <c r="D117" s="1"/>
      <c r="E117" s="1"/>
      <c r="F117" s="12"/>
    </row>
    <row r="118" spans="1:6" ht="31.5" x14ac:dyDescent="0.25">
      <c r="A118" s="11"/>
      <c r="B118" s="13" t="s">
        <v>318</v>
      </c>
      <c r="C118" s="1"/>
      <c r="D118" s="1"/>
      <c r="E118" s="1"/>
      <c r="F118" s="12"/>
    </row>
    <row r="119" spans="1:6" ht="15.75" x14ac:dyDescent="0.25">
      <c r="A119" s="11"/>
      <c r="B119" s="13" t="s">
        <v>250</v>
      </c>
      <c r="C119" s="1"/>
      <c r="D119" s="1"/>
      <c r="E119" s="1"/>
      <c r="F119" s="12"/>
    </row>
    <row r="120" spans="1:6" ht="63" x14ac:dyDescent="0.25">
      <c r="A120" s="11" t="s">
        <v>191</v>
      </c>
      <c r="B120" s="12" t="s">
        <v>36</v>
      </c>
      <c r="C120" s="1">
        <v>1</v>
      </c>
      <c r="D120" s="1"/>
      <c r="E120" s="1"/>
      <c r="F120" s="12" t="s">
        <v>103</v>
      </c>
    </row>
    <row r="121" spans="1:6" ht="31.5" x14ac:dyDescent="0.25">
      <c r="A121" s="11"/>
      <c r="B121" s="13" t="s">
        <v>206</v>
      </c>
      <c r="C121" s="1"/>
      <c r="D121" s="1"/>
      <c r="E121" s="1"/>
      <c r="F121" s="12"/>
    </row>
    <row r="122" spans="1:6" ht="31.5" x14ac:dyDescent="0.25">
      <c r="A122" s="11"/>
      <c r="B122" s="13" t="s">
        <v>319</v>
      </c>
      <c r="C122" s="1"/>
      <c r="D122" s="1"/>
      <c r="E122" s="1"/>
      <c r="F122" s="15"/>
    </row>
    <row r="123" spans="1:6" ht="15.75" x14ac:dyDescent="0.25">
      <c r="A123" s="11"/>
      <c r="B123" s="13" t="s">
        <v>105</v>
      </c>
      <c r="C123" s="1"/>
      <c r="D123" s="1"/>
      <c r="E123" s="1"/>
      <c r="F123" s="15"/>
    </row>
    <row r="124" spans="1:6" ht="31.5" x14ac:dyDescent="0.25">
      <c r="A124" s="9" t="s">
        <v>37</v>
      </c>
      <c r="B124" s="10" t="s">
        <v>104</v>
      </c>
      <c r="C124" s="3">
        <f>C125+C147+C152+C159+C162+C165+C191</f>
        <v>24</v>
      </c>
      <c r="D124" s="3"/>
      <c r="E124" s="3"/>
      <c r="F124" s="10"/>
    </row>
    <row r="125" spans="1:6" ht="31.5" x14ac:dyDescent="0.25">
      <c r="A125" s="11">
        <v>1</v>
      </c>
      <c r="B125" s="12" t="s">
        <v>38</v>
      </c>
      <c r="C125" s="1">
        <f>C126+C131+C138+C141+C144</f>
        <v>6</v>
      </c>
      <c r="D125" s="1"/>
      <c r="E125" s="1"/>
      <c r="F125" s="12"/>
    </row>
    <row r="126" spans="1:6" ht="78.75" x14ac:dyDescent="0.25">
      <c r="A126" s="11" t="s">
        <v>172</v>
      </c>
      <c r="B126" s="12" t="s">
        <v>355</v>
      </c>
      <c r="C126" s="1">
        <v>1</v>
      </c>
      <c r="D126" s="1"/>
      <c r="E126" s="1"/>
      <c r="F126" s="12" t="s">
        <v>106</v>
      </c>
    </row>
    <row r="127" spans="1:6" ht="15.75" x14ac:dyDescent="0.25">
      <c r="A127" s="11"/>
      <c r="B127" s="13" t="s">
        <v>210</v>
      </c>
      <c r="C127" s="1"/>
      <c r="D127" s="1"/>
      <c r="E127" s="1"/>
      <c r="F127" s="10"/>
    </row>
    <row r="128" spans="1:6" ht="15.75" x14ac:dyDescent="0.25">
      <c r="A128" s="11"/>
      <c r="B128" s="13" t="s">
        <v>209</v>
      </c>
      <c r="C128" s="1"/>
      <c r="D128" s="1"/>
      <c r="E128" s="1"/>
      <c r="F128" s="10"/>
    </row>
    <row r="129" spans="1:6" ht="15.75" x14ac:dyDescent="0.25">
      <c r="A129" s="11"/>
      <c r="B129" s="13" t="s">
        <v>211</v>
      </c>
      <c r="C129" s="1"/>
      <c r="D129" s="1"/>
      <c r="E129" s="1"/>
      <c r="F129" s="10"/>
    </row>
    <row r="130" spans="1:6" ht="15.75" x14ac:dyDescent="0.25">
      <c r="A130" s="11"/>
      <c r="B130" s="13" t="s">
        <v>102</v>
      </c>
      <c r="C130" s="1"/>
      <c r="D130" s="1"/>
      <c r="E130" s="1"/>
      <c r="F130" s="10"/>
    </row>
    <row r="131" spans="1:6" ht="31.5" x14ac:dyDescent="0.25">
      <c r="A131" s="11" t="s">
        <v>39</v>
      </c>
      <c r="B131" s="12" t="s">
        <v>320</v>
      </c>
      <c r="C131" s="1">
        <f>C132+C135</f>
        <v>2</v>
      </c>
      <c r="D131" s="1"/>
      <c r="E131" s="1"/>
      <c r="F131" s="12"/>
    </row>
    <row r="132" spans="1:6" ht="63" x14ac:dyDescent="0.25">
      <c r="A132" s="11" t="s">
        <v>130</v>
      </c>
      <c r="B132" s="12" t="s">
        <v>321</v>
      </c>
      <c r="C132" s="1">
        <v>1</v>
      </c>
      <c r="D132" s="1"/>
      <c r="E132" s="1"/>
      <c r="F132" s="12" t="s">
        <v>360</v>
      </c>
    </row>
    <row r="133" spans="1:6" ht="15.75" x14ac:dyDescent="0.25">
      <c r="A133" s="11"/>
      <c r="B133" s="13" t="s">
        <v>107</v>
      </c>
      <c r="C133" s="1"/>
      <c r="D133" s="1"/>
      <c r="E133" s="1"/>
      <c r="F133" s="10"/>
    </row>
    <row r="134" spans="1:6" ht="15.75" x14ac:dyDescent="0.25">
      <c r="A134" s="11"/>
      <c r="B134" s="13" t="s">
        <v>108</v>
      </c>
      <c r="C134" s="1"/>
      <c r="D134" s="1"/>
      <c r="E134" s="1"/>
      <c r="F134" s="10"/>
    </row>
    <row r="135" spans="1:6" ht="94.5" x14ac:dyDescent="0.25">
      <c r="A135" s="11" t="s">
        <v>131</v>
      </c>
      <c r="B135" s="12" t="s">
        <v>322</v>
      </c>
      <c r="C135" s="1">
        <v>1</v>
      </c>
      <c r="D135" s="1"/>
      <c r="E135" s="1"/>
      <c r="F135" s="12" t="s">
        <v>251</v>
      </c>
    </row>
    <row r="136" spans="1:6" ht="15.75" x14ac:dyDescent="0.25">
      <c r="A136" s="11"/>
      <c r="B136" s="13" t="s">
        <v>107</v>
      </c>
      <c r="C136" s="1"/>
      <c r="D136" s="1"/>
      <c r="E136" s="1"/>
      <c r="F136" s="10"/>
    </row>
    <row r="137" spans="1:6" ht="15.75" x14ac:dyDescent="0.25">
      <c r="A137" s="11"/>
      <c r="B137" s="13" t="s">
        <v>108</v>
      </c>
      <c r="C137" s="1"/>
      <c r="D137" s="1"/>
      <c r="E137" s="1"/>
      <c r="F137" s="10"/>
    </row>
    <row r="138" spans="1:6" ht="78.75" x14ac:dyDescent="0.25">
      <c r="A138" s="11" t="s">
        <v>173</v>
      </c>
      <c r="B138" s="12" t="s">
        <v>323</v>
      </c>
      <c r="C138" s="1">
        <v>1</v>
      </c>
      <c r="D138" s="1"/>
      <c r="E138" s="1"/>
      <c r="F138" s="12" t="s">
        <v>357</v>
      </c>
    </row>
    <row r="139" spans="1:6" ht="15.75" x14ac:dyDescent="0.25">
      <c r="A139" s="11"/>
      <c r="B139" s="13" t="s">
        <v>107</v>
      </c>
      <c r="C139" s="1"/>
      <c r="D139" s="1"/>
      <c r="E139" s="1"/>
      <c r="F139" s="12"/>
    </row>
    <row r="140" spans="1:6" ht="15.75" x14ac:dyDescent="0.25">
      <c r="A140" s="11"/>
      <c r="B140" s="13" t="s">
        <v>108</v>
      </c>
      <c r="C140" s="1"/>
      <c r="D140" s="1"/>
      <c r="E140" s="1"/>
      <c r="F140" s="12"/>
    </row>
    <row r="141" spans="1:6" ht="47.25" x14ac:dyDescent="0.25">
      <c r="A141" s="11" t="s">
        <v>174</v>
      </c>
      <c r="B141" s="12" t="s">
        <v>324</v>
      </c>
      <c r="C141" s="1">
        <v>1</v>
      </c>
      <c r="D141" s="1"/>
      <c r="E141" s="1"/>
      <c r="F141" s="12" t="s">
        <v>358</v>
      </c>
    </row>
    <row r="142" spans="1:6" ht="15.75" x14ac:dyDescent="0.25">
      <c r="A142" s="11"/>
      <c r="B142" s="13" t="s">
        <v>107</v>
      </c>
      <c r="C142" s="1"/>
      <c r="D142" s="1"/>
      <c r="E142" s="1"/>
      <c r="F142" s="10"/>
    </row>
    <row r="143" spans="1:6" ht="15.75" x14ac:dyDescent="0.25">
      <c r="A143" s="11"/>
      <c r="B143" s="13" t="s">
        <v>108</v>
      </c>
      <c r="C143" s="1"/>
      <c r="D143" s="1"/>
      <c r="E143" s="1"/>
      <c r="F143" s="10"/>
    </row>
    <row r="144" spans="1:6" ht="173.25" x14ac:dyDescent="0.25">
      <c r="A144" s="11" t="s">
        <v>192</v>
      </c>
      <c r="B144" s="16" t="s">
        <v>325</v>
      </c>
      <c r="C144" s="1">
        <v>1</v>
      </c>
      <c r="D144" s="1"/>
      <c r="E144" s="1"/>
      <c r="F144" s="12" t="s">
        <v>356</v>
      </c>
    </row>
    <row r="145" spans="1:6" ht="15.75" x14ac:dyDescent="0.25">
      <c r="A145" s="11"/>
      <c r="B145" s="13" t="s">
        <v>107</v>
      </c>
      <c r="C145" s="1"/>
      <c r="D145" s="1"/>
      <c r="E145" s="1"/>
      <c r="F145" s="10"/>
    </row>
    <row r="146" spans="1:6" ht="15.75" x14ac:dyDescent="0.25">
      <c r="A146" s="11"/>
      <c r="B146" s="13" t="s">
        <v>108</v>
      </c>
      <c r="C146" s="1"/>
      <c r="D146" s="1"/>
      <c r="E146" s="1"/>
      <c r="F146" s="10"/>
    </row>
    <row r="147" spans="1:6" ht="47.25" x14ac:dyDescent="0.25">
      <c r="A147" s="11">
        <v>2</v>
      </c>
      <c r="B147" s="12" t="s">
        <v>132</v>
      </c>
      <c r="C147" s="1">
        <v>2</v>
      </c>
      <c r="D147" s="1"/>
      <c r="E147" s="1"/>
      <c r="F147" s="12" t="s">
        <v>359</v>
      </c>
    </row>
    <row r="148" spans="1:6" ht="63" x14ac:dyDescent="0.25">
      <c r="A148" s="11"/>
      <c r="B148" s="13" t="s">
        <v>326</v>
      </c>
      <c r="C148" s="1"/>
      <c r="D148" s="1"/>
      <c r="E148" s="1"/>
      <c r="F148" s="10"/>
    </row>
    <row r="149" spans="1:6" ht="15.75" x14ac:dyDescent="0.25">
      <c r="A149" s="11"/>
      <c r="B149" s="13" t="s">
        <v>194</v>
      </c>
      <c r="C149" s="1"/>
      <c r="D149" s="1"/>
      <c r="E149" s="1"/>
      <c r="F149" s="12"/>
    </row>
    <row r="150" spans="1:6" ht="15.75" x14ac:dyDescent="0.25">
      <c r="A150" s="11"/>
      <c r="B150" s="13" t="s">
        <v>204</v>
      </c>
      <c r="C150" s="1"/>
      <c r="D150" s="1"/>
      <c r="E150" s="1"/>
      <c r="F150" s="12"/>
    </row>
    <row r="151" spans="1:6" ht="15.75" x14ac:dyDescent="0.25">
      <c r="A151" s="11"/>
      <c r="B151" s="13" t="s">
        <v>102</v>
      </c>
      <c r="C151" s="1"/>
      <c r="D151" s="1"/>
      <c r="E151" s="1"/>
      <c r="F151" s="12"/>
    </row>
    <row r="152" spans="1:6" ht="31.5" x14ac:dyDescent="0.25">
      <c r="A152" s="11" t="s">
        <v>40</v>
      </c>
      <c r="B152" s="12" t="s">
        <v>41</v>
      </c>
      <c r="C152" s="1">
        <v>2</v>
      </c>
      <c r="D152" s="1"/>
      <c r="E152" s="1"/>
      <c r="F152" s="12"/>
    </row>
    <row r="153" spans="1:6" ht="47.25" x14ac:dyDescent="0.25">
      <c r="A153" s="11" t="s">
        <v>180</v>
      </c>
      <c r="B153" s="12" t="s">
        <v>42</v>
      </c>
      <c r="C153" s="1">
        <v>1</v>
      </c>
      <c r="D153" s="1"/>
      <c r="E153" s="1"/>
      <c r="F153" s="12" t="s">
        <v>20</v>
      </c>
    </row>
    <row r="154" spans="1:6" ht="15.75" x14ac:dyDescent="0.25">
      <c r="A154" s="11"/>
      <c r="B154" s="13" t="s">
        <v>107</v>
      </c>
      <c r="C154" s="1"/>
      <c r="D154" s="1"/>
      <c r="E154" s="1"/>
      <c r="F154" s="12"/>
    </row>
    <row r="155" spans="1:6" ht="15.75" x14ac:dyDescent="0.25">
      <c r="A155" s="11"/>
      <c r="B155" s="13" t="s">
        <v>108</v>
      </c>
      <c r="C155" s="1"/>
      <c r="D155" s="1"/>
      <c r="E155" s="1"/>
      <c r="F155" s="12"/>
    </row>
    <row r="156" spans="1:6" ht="78.75" x14ac:dyDescent="0.25">
      <c r="A156" s="11" t="s">
        <v>181</v>
      </c>
      <c r="B156" s="12" t="s">
        <v>43</v>
      </c>
      <c r="C156" s="1">
        <v>1</v>
      </c>
      <c r="D156" s="1"/>
      <c r="E156" s="1"/>
      <c r="F156" s="12" t="s">
        <v>44</v>
      </c>
    </row>
    <row r="157" spans="1:6" ht="15.75" x14ac:dyDescent="0.25">
      <c r="A157" s="11"/>
      <c r="B157" s="13" t="s">
        <v>107</v>
      </c>
      <c r="C157" s="1"/>
      <c r="D157" s="1"/>
      <c r="E157" s="1"/>
      <c r="F157" s="12"/>
    </row>
    <row r="158" spans="1:6" ht="15.75" x14ac:dyDescent="0.25">
      <c r="A158" s="11"/>
      <c r="B158" s="13" t="s">
        <v>108</v>
      </c>
      <c r="C158" s="1"/>
      <c r="D158" s="1"/>
      <c r="E158" s="1"/>
      <c r="F158" s="12"/>
    </row>
    <row r="159" spans="1:6" ht="78.75" x14ac:dyDescent="0.25">
      <c r="A159" s="11">
        <v>4</v>
      </c>
      <c r="B159" s="12" t="s">
        <v>45</v>
      </c>
      <c r="C159" s="1">
        <v>1</v>
      </c>
      <c r="D159" s="1"/>
      <c r="E159" s="1"/>
      <c r="F159" s="12" t="s">
        <v>109</v>
      </c>
    </row>
    <row r="160" spans="1:6" ht="15.75" x14ac:dyDescent="0.25">
      <c r="A160" s="11"/>
      <c r="B160" s="13" t="s">
        <v>107</v>
      </c>
      <c r="C160" s="1"/>
      <c r="D160" s="1"/>
      <c r="E160" s="1"/>
      <c r="F160" s="12"/>
    </row>
    <row r="161" spans="1:6" ht="15.75" x14ac:dyDescent="0.25">
      <c r="A161" s="11"/>
      <c r="B161" s="13" t="s">
        <v>108</v>
      </c>
      <c r="C161" s="1"/>
      <c r="D161" s="1"/>
      <c r="E161" s="1"/>
      <c r="F161" s="12"/>
    </row>
    <row r="162" spans="1:6" ht="63" x14ac:dyDescent="0.25">
      <c r="A162" s="11">
        <v>5</v>
      </c>
      <c r="B162" s="12" t="s">
        <v>253</v>
      </c>
      <c r="C162" s="1">
        <v>1</v>
      </c>
      <c r="D162" s="1"/>
      <c r="E162" s="1"/>
      <c r="F162" s="12" t="s">
        <v>20</v>
      </c>
    </row>
    <row r="163" spans="1:6" ht="15.75" x14ac:dyDescent="0.25">
      <c r="A163" s="11"/>
      <c r="B163" s="13" t="s">
        <v>107</v>
      </c>
      <c r="C163" s="1"/>
      <c r="D163" s="1"/>
      <c r="E163" s="1"/>
      <c r="F163" s="12"/>
    </row>
    <row r="164" spans="1:6" ht="15.75" x14ac:dyDescent="0.25">
      <c r="A164" s="11"/>
      <c r="B164" s="13" t="s">
        <v>108</v>
      </c>
      <c r="C164" s="1"/>
      <c r="D164" s="1"/>
      <c r="E164" s="1"/>
      <c r="F164" s="12"/>
    </row>
    <row r="165" spans="1:6" ht="15.75" x14ac:dyDescent="0.25">
      <c r="A165" s="11">
        <v>6</v>
      </c>
      <c r="B165" s="12" t="s">
        <v>110</v>
      </c>
      <c r="C165" s="1">
        <f>C166+C171+C174+C177+C181+C186</f>
        <v>9</v>
      </c>
      <c r="D165" s="1"/>
      <c r="E165" s="1"/>
      <c r="F165" s="12"/>
    </row>
    <row r="166" spans="1:6" ht="47.25" x14ac:dyDescent="0.25">
      <c r="A166" s="11" t="s">
        <v>186</v>
      </c>
      <c r="B166" s="12" t="s">
        <v>252</v>
      </c>
      <c r="C166" s="1">
        <v>2</v>
      </c>
      <c r="D166" s="1"/>
      <c r="E166" s="1"/>
      <c r="F166" s="12" t="s">
        <v>46</v>
      </c>
    </row>
    <row r="167" spans="1:6" ht="15.75" x14ac:dyDescent="0.25">
      <c r="A167" s="11"/>
      <c r="B167" s="13" t="s">
        <v>193</v>
      </c>
      <c r="C167" s="1"/>
      <c r="D167" s="1"/>
      <c r="E167" s="1"/>
      <c r="F167" s="12"/>
    </row>
    <row r="168" spans="1:6" ht="15.75" x14ac:dyDescent="0.25">
      <c r="A168" s="11"/>
      <c r="B168" s="13" t="s">
        <v>203</v>
      </c>
      <c r="C168" s="1"/>
      <c r="D168" s="1"/>
      <c r="E168" s="1"/>
      <c r="F168" s="12"/>
    </row>
    <row r="169" spans="1:6" ht="15.75" x14ac:dyDescent="0.25">
      <c r="A169" s="11"/>
      <c r="B169" s="13" t="s">
        <v>204</v>
      </c>
      <c r="C169" s="1"/>
      <c r="D169" s="1"/>
      <c r="E169" s="1"/>
      <c r="F169" s="12"/>
    </row>
    <row r="170" spans="1:6" ht="15.75" x14ac:dyDescent="0.25">
      <c r="A170" s="11"/>
      <c r="B170" s="13" t="s">
        <v>284</v>
      </c>
      <c r="C170" s="1"/>
      <c r="D170" s="1"/>
      <c r="E170" s="1"/>
      <c r="F170" s="12"/>
    </row>
    <row r="171" spans="1:6" ht="47.25" x14ac:dyDescent="0.25">
      <c r="A171" s="11" t="s">
        <v>187</v>
      </c>
      <c r="B171" s="12" t="s">
        <v>47</v>
      </c>
      <c r="C171" s="1">
        <v>1</v>
      </c>
      <c r="D171" s="1"/>
      <c r="E171" s="1"/>
      <c r="F171" s="12" t="s">
        <v>48</v>
      </c>
    </row>
    <row r="172" spans="1:6" ht="15.75" x14ac:dyDescent="0.25">
      <c r="A172" s="11"/>
      <c r="B172" s="13" t="s">
        <v>107</v>
      </c>
      <c r="C172" s="1"/>
      <c r="D172" s="1"/>
      <c r="E172" s="1"/>
      <c r="F172" s="12"/>
    </row>
    <row r="173" spans="1:6" ht="15.75" x14ac:dyDescent="0.25">
      <c r="A173" s="11"/>
      <c r="B173" s="13" t="s">
        <v>108</v>
      </c>
      <c r="C173" s="1"/>
      <c r="D173" s="1"/>
      <c r="E173" s="1"/>
      <c r="F173" s="12"/>
    </row>
    <row r="174" spans="1:6" ht="47.25" x14ac:dyDescent="0.25">
      <c r="A174" s="11" t="s">
        <v>188</v>
      </c>
      <c r="B174" s="12" t="s">
        <v>49</v>
      </c>
      <c r="C174" s="1">
        <v>1</v>
      </c>
      <c r="D174" s="1"/>
      <c r="E174" s="1"/>
      <c r="F174" s="12" t="s">
        <v>48</v>
      </c>
    </row>
    <row r="175" spans="1:6" ht="15.75" x14ac:dyDescent="0.25">
      <c r="A175" s="11"/>
      <c r="B175" s="13" t="s">
        <v>107</v>
      </c>
      <c r="C175" s="1"/>
      <c r="D175" s="1"/>
      <c r="E175" s="1"/>
      <c r="F175" s="12"/>
    </row>
    <row r="176" spans="1:6" ht="15.75" x14ac:dyDescent="0.25">
      <c r="A176" s="11"/>
      <c r="B176" s="13" t="s">
        <v>108</v>
      </c>
      <c r="C176" s="1"/>
      <c r="D176" s="1"/>
      <c r="E176" s="1"/>
      <c r="F176" s="12"/>
    </row>
    <row r="177" spans="1:6" ht="47.25" x14ac:dyDescent="0.25">
      <c r="A177" s="11" t="s">
        <v>229</v>
      </c>
      <c r="B177" s="12" t="s">
        <v>50</v>
      </c>
      <c r="C177" s="1">
        <v>2</v>
      </c>
      <c r="D177" s="1"/>
      <c r="E177" s="1"/>
      <c r="F177" s="12" t="s">
        <v>51</v>
      </c>
    </row>
    <row r="178" spans="1:6" ht="31.5" x14ac:dyDescent="0.25">
      <c r="A178" s="11"/>
      <c r="B178" s="13" t="s">
        <v>285</v>
      </c>
      <c r="C178" s="1"/>
      <c r="D178" s="1"/>
      <c r="E178" s="1"/>
      <c r="F178" s="12"/>
    </row>
    <row r="179" spans="1:6" ht="31.5" x14ac:dyDescent="0.25">
      <c r="A179" s="11"/>
      <c r="B179" s="13" t="s">
        <v>286</v>
      </c>
      <c r="C179" s="1"/>
      <c r="D179" s="1"/>
      <c r="E179" s="1"/>
      <c r="F179" s="12"/>
    </row>
    <row r="180" spans="1:6" ht="15.75" x14ac:dyDescent="0.25">
      <c r="A180" s="11"/>
      <c r="B180" s="13" t="s">
        <v>111</v>
      </c>
      <c r="C180" s="1"/>
      <c r="D180" s="1"/>
      <c r="E180" s="1"/>
      <c r="F180" s="12"/>
    </row>
    <row r="181" spans="1:6" ht="47.25" x14ac:dyDescent="0.25">
      <c r="A181" s="11" t="s">
        <v>230</v>
      </c>
      <c r="B181" s="12" t="s">
        <v>52</v>
      </c>
      <c r="C181" s="1">
        <v>2</v>
      </c>
      <c r="D181" s="1"/>
      <c r="E181" s="1"/>
      <c r="F181" s="12" t="s">
        <v>53</v>
      </c>
    </row>
    <row r="182" spans="1:6" ht="15.75" x14ac:dyDescent="0.25">
      <c r="A182" s="11"/>
      <c r="B182" s="13" t="s">
        <v>193</v>
      </c>
      <c r="C182" s="1"/>
      <c r="D182" s="1"/>
      <c r="E182" s="1"/>
      <c r="F182" s="12"/>
    </row>
    <row r="183" spans="1:6" ht="15.75" x14ac:dyDescent="0.25">
      <c r="A183" s="11"/>
      <c r="B183" s="13" t="s">
        <v>212</v>
      </c>
      <c r="C183" s="1"/>
      <c r="D183" s="1"/>
      <c r="E183" s="1"/>
      <c r="F183" s="12"/>
    </row>
    <row r="184" spans="1:6" ht="15.75" x14ac:dyDescent="0.25">
      <c r="A184" s="11"/>
      <c r="B184" s="13" t="s">
        <v>213</v>
      </c>
      <c r="C184" s="1"/>
      <c r="D184" s="1"/>
      <c r="E184" s="1"/>
      <c r="F184" s="12"/>
    </row>
    <row r="185" spans="1:6" ht="15.75" x14ac:dyDescent="0.25">
      <c r="A185" s="11"/>
      <c r="B185" s="13" t="s">
        <v>112</v>
      </c>
      <c r="C185" s="1"/>
      <c r="D185" s="1"/>
      <c r="E185" s="1"/>
      <c r="F185" s="12"/>
    </row>
    <row r="186" spans="1:6" ht="94.5" x14ac:dyDescent="0.25">
      <c r="A186" s="11" t="s">
        <v>231</v>
      </c>
      <c r="B186" s="12" t="s">
        <v>54</v>
      </c>
      <c r="C186" s="1">
        <v>1</v>
      </c>
      <c r="D186" s="1"/>
      <c r="E186" s="1"/>
      <c r="F186" s="12" t="s">
        <v>55</v>
      </c>
    </row>
    <row r="187" spans="1:6" ht="31.5" x14ac:dyDescent="0.25">
      <c r="A187" s="11"/>
      <c r="B187" s="13" t="s">
        <v>214</v>
      </c>
      <c r="C187" s="1"/>
      <c r="D187" s="1"/>
      <c r="E187" s="1"/>
      <c r="F187" s="12"/>
    </row>
    <row r="188" spans="1:6" ht="31.5" x14ac:dyDescent="0.25">
      <c r="A188" s="11"/>
      <c r="B188" s="13" t="s">
        <v>327</v>
      </c>
      <c r="C188" s="1"/>
      <c r="D188" s="1"/>
      <c r="E188" s="1"/>
      <c r="F188" s="12"/>
    </row>
    <row r="189" spans="1:6" ht="31.5" x14ac:dyDescent="0.25">
      <c r="A189" s="11"/>
      <c r="B189" s="13" t="s">
        <v>328</v>
      </c>
      <c r="C189" s="1"/>
      <c r="D189" s="1"/>
      <c r="E189" s="1"/>
      <c r="F189" s="12"/>
    </row>
    <row r="190" spans="1:6" ht="15.75" x14ac:dyDescent="0.25">
      <c r="A190" s="11"/>
      <c r="B190" s="13" t="s">
        <v>264</v>
      </c>
      <c r="C190" s="1"/>
      <c r="D190" s="1"/>
      <c r="E190" s="1"/>
      <c r="F190" s="12"/>
    </row>
    <row r="191" spans="1:6" ht="31.5" x14ac:dyDescent="0.25">
      <c r="A191" s="11">
        <v>7</v>
      </c>
      <c r="B191" s="12" t="s">
        <v>56</v>
      </c>
      <c r="C191" s="1">
        <v>3</v>
      </c>
      <c r="D191" s="1"/>
      <c r="E191" s="1"/>
      <c r="F191" s="10"/>
    </row>
    <row r="192" spans="1:6" ht="47.25" x14ac:dyDescent="0.25">
      <c r="A192" s="11" t="s">
        <v>232</v>
      </c>
      <c r="B192" s="12" t="s">
        <v>265</v>
      </c>
      <c r="C192" s="1">
        <v>2</v>
      </c>
      <c r="D192" s="1"/>
      <c r="E192" s="1"/>
      <c r="F192" s="12" t="s">
        <v>57</v>
      </c>
    </row>
    <row r="193" spans="1:6" ht="15.75" x14ac:dyDescent="0.25">
      <c r="A193" s="11"/>
      <c r="B193" s="13" t="s">
        <v>223</v>
      </c>
      <c r="C193" s="1"/>
      <c r="D193" s="1"/>
      <c r="E193" s="1"/>
      <c r="F193" s="12"/>
    </row>
    <row r="194" spans="1:6" ht="15.75" x14ac:dyDescent="0.25">
      <c r="A194" s="11"/>
      <c r="B194" s="13" t="s">
        <v>108</v>
      </c>
      <c r="C194" s="1"/>
      <c r="D194" s="1"/>
      <c r="E194" s="1"/>
      <c r="F194" s="12"/>
    </row>
    <row r="195" spans="1:6" ht="47.25" x14ac:dyDescent="0.25">
      <c r="A195" s="11" t="s">
        <v>233</v>
      </c>
      <c r="B195" s="12" t="s">
        <v>162</v>
      </c>
      <c r="C195" s="1">
        <v>1</v>
      </c>
      <c r="D195" s="1"/>
      <c r="E195" s="1"/>
      <c r="F195" s="12" t="s">
        <v>58</v>
      </c>
    </row>
    <row r="196" spans="1:6" ht="15.75" x14ac:dyDescent="0.25">
      <c r="A196" s="11"/>
      <c r="B196" s="13" t="s">
        <v>210</v>
      </c>
      <c r="C196" s="1"/>
      <c r="D196" s="1"/>
      <c r="E196" s="1"/>
      <c r="F196" s="12"/>
    </row>
    <row r="197" spans="1:6" ht="15.75" x14ac:dyDescent="0.25">
      <c r="A197" s="11"/>
      <c r="B197" s="13" t="s">
        <v>225</v>
      </c>
      <c r="C197" s="1"/>
      <c r="D197" s="1"/>
      <c r="E197" s="1"/>
      <c r="F197" s="12"/>
    </row>
    <row r="198" spans="1:6" ht="15.75" x14ac:dyDescent="0.25">
      <c r="A198" s="11"/>
      <c r="B198" s="13" t="s">
        <v>195</v>
      </c>
      <c r="C198" s="1"/>
      <c r="D198" s="1"/>
      <c r="E198" s="1"/>
      <c r="F198" s="12"/>
    </row>
    <row r="199" spans="1:6" ht="15.75" x14ac:dyDescent="0.25">
      <c r="A199" s="11"/>
      <c r="B199" s="13" t="s">
        <v>102</v>
      </c>
      <c r="C199" s="1"/>
      <c r="D199" s="1"/>
      <c r="E199" s="1"/>
      <c r="F199" s="12"/>
    </row>
    <row r="200" spans="1:6" ht="31.5" x14ac:dyDescent="0.25">
      <c r="A200" s="9" t="s">
        <v>59</v>
      </c>
      <c r="B200" s="10" t="s">
        <v>119</v>
      </c>
      <c r="C200" s="3">
        <f>C201+C204+C207+C210+C235+C243+C250</f>
        <v>27</v>
      </c>
      <c r="D200" s="1"/>
      <c r="E200" s="1"/>
      <c r="F200" s="10"/>
    </row>
    <row r="201" spans="1:6" ht="47.25" x14ac:dyDescent="0.25">
      <c r="A201" s="11">
        <v>1</v>
      </c>
      <c r="B201" s="12" t="s">
        <v>164</v>
      </c>
      <c r="C201" s="1">
        <v>2</v>
      </c>
      <c r="D201" s="1"/>
      <c r="E201" s="1"/>
      <c r="F201" s="12" t="s">
        <v>133</v>
      </c>
    </row>
    <row r="202" spans="1:6" ht="15.75" x14ac:dyDescent="0.25">
      <c r="A202" s="11"/>
      <c r="B202" s="13" t="s">
        <v>223</v>
      </c>
      <c r="C202" s="1"/>
      <c r="D202" s="1"/>
      <c r="E202" s="1"/>
      <c r="F202" s="12"/>
    </row>
    <row r="203" spans="1:6" ht="15.75" x14ac:dyDescent="0.25">
      <c r="A203" s="11"/>
      <c r="B203" s="13" t="s">
        <v>108</v>
      </c>
      <c r="C203" s="1"/>
      <c r="D203" s="1"/>
      <c r="E203" s="1"/>
      <c r="F203" s="12"/>
    </row>
    <row r="204" spans="1:6" ht="63" x14ac:dyDescent="0.25">
      <c r="A204" s="11">
        <v>2</v>
      </c>
      <c r="B204" s="12" t="s">
        <v>135</v>
      </c>
      <c r="C204" s="1">
        <v>2</v>
      </c>
      <c r="D204" s="1"/>
      <c r="E204" s="1"/>
      <c r="F204" s="12" t="s">
        <v>254</v>
      </c>
    </row>
    <row r="205" spans="1:6" ht="15.75" x14ac:dyDescent="0.25">
      <c r="A205" s="17"/>
      <c r="B205" s="13" t="s">
        <v>223</v>
      </c>
      <c r="C205" s="4"/>
      <c r="D205" s="4"/>
      <c r="E205" s="4"/>
      <c r="F205" s="18"/>
    </row>
    <row r="206" spans="1:6" ht="15.75" x14ac:dyDescent="0.25">
      <c r="A206" s="11"/>
      <c r="B206" s="13" t="s">
        <v>108</v>
      </c>
      <c r="C206" s="1"/>
      <c r="D206" s="1"/>
      <c r="E206" s="1"/>
      <c r="F206" s="12"/>
    </row>
    <row r="207" spans="1:6" ht="78.75" x14ac:dyDescent="0.25">
      <c r="A207" s="11">
        <v>3</v>
      </c>
      <c r="B207" s="12" t="s">
        <v>136</v>
      </c>
      <c r="C207" s="1">
        <v>1</v>
      </c>
      <c r="D207" s="1"/>
      <c r="E207" s="1"/>
      <c r="F207" s="12" t="s">
        <v>134</v>
      </c>
    </row>
    <row r="208" spans="1:6" ht="15.75" x14ac:dyDescent="0.25">
      <c r="A208" s="11"/>
      <c r="B208" s="13" t="s">
        <v>107</v>
      </c>
      <c r="C208" s="1"/>
      <c r="D208" s="1"/>
      <c r="E208" s="1"/>
      <c r="F208" s="12"/>
    </row>
    <row r="209" spans="1:6" ht="15.75" x14ac:dyDescent="0.25">
      <c r="A209" s="11"/>
      <c r="B209" s="13" t="s">
        <v>108</v>
      </c>
      <c r="C209" s="1"/>
      <c r="D209" s="1"/>
      <c r="E209" s="1"/>
      <c r="F209" s="12"/>
    </row>
    <row r="210" spans="1:6" ht="47.25" x14ac:dyDescent="0.25">
      <c r="A210" s="11">
        <v>4</v>
      </c>
      <c r="B210" s="12" t="s">
        <v>60</v>
      </c>
      <c r="C210" s="1">
        <f>C211+C218+C232</f>
        <v>10</v>
      </c>
      <c r="D210" s="1"/>
      <c r="E210" s="1"/>
      <c r="F210" s="12"/>
    </row>
    <row r="211" spans="1:6" ht="15.75" x14ac:dyDescent="0.25">
      <c r="A211" s="11" t="s">
        <v>239</v>
      </c>
      <c r="B211" s="12" t="s">
        <v>123</v>
      </c>
      <c r="C211" s="1">
        <f>C212+C215</f>
        <v>4</v>
      </c>
      <c r="D211" s="1"/>
      <c r="E211" s="1"/>
      <c r="F211" s="12"/>
    </row>
    <row r="212" spans="1:6" ht="31.5" x14ac:dyDescent="0.25">
      <c r="A212" s="11" t="s">
        <v>137</v>
      </c>
      <c r="B212" s="12" t="s">
        <v>329</v>
      </c>
      <c r="C212" s="1">
        <v>2</v>
      </c>
      <c r="D212" s="1"/>
      <c r="E212" s="1"/>
      <c r="F212" s="12" t="s">
        <v>139</v>
      </c>
    </row>
    <row r="213" spans="1:6" ht="15.75" x14ac:dyDescent="0.25">
      <c r="A213" s="11"/>
      <c r="B213" s="13" t="s">
        <v>223</v>
      </c>
      <c r="C213" s="1"/>
      <c r="D213" s="1"/>
      <c r="E213" s="1"/>
      <c r="F213" s="12"/>
    </row>
    <row r="214" spans="1:6" ht="15.75" x14ac:dyDescent="0.25">
      <c r="A214" s="11"/>
      <c r="B214" s="13" t="s">
        <v>108</v>
      </c>
      <c r="C214" s="1"/>
      <c r="D214" s="1"/>
      <c r="E214" s="1"/>
      <c r="F214" s="12"/>
    </row>
    <row r="215" spans="1:6" ht="31.5" x14ac:dyDescent="0.25">
      <c r="A215" s="11" t="s">
        <v>138</v>
      </c>
      <c r="B215" s="12" t="s">
        <v>330</v>
      </c>
      <c r="C215" s="1">
        <v>2</v>
      </c>
      <c r="D215" s="1"/>
      <c r="E215" s="1"/>
      <c r="F215" s="12" t="s">
        <v>140</v>
      </c>
    </row>
    <row r="216" spans="1:6" ht="15.75" x14ac:dyDescent="0.25">
      <c r="A216" s="11"/>
      <c r="B216" s="13" t="s">
        <v>223</v>
      </c>
      <c r="C216" s="1"/>
      <c r="D216" s="1"/>
      <c r="E216" s="1"/>
      <c r="F216" s="12"/>
    </row>
    <row r="217" spans="1:6" ht="15.75" x14ac:dyDescent="0.25">
      <c r="A217" s="11"/>
      <c r="B217" s="13" t="s">
        <v>108</v>
      </c>
      <c r="C217" s="1"/>
      <c r="D217" s="1"/>
      <c r="E217" s="1"/>
      <c r="F217" s="12"/>
    </row>
    <row r="218" spans="1:6" ht="31.5" x14ac:dyDescent="0.25">
      <c r="A218" s="11" t="s">
        <v>238</v>
      </c>
      <c r="B218" s="12" t="s">
        <v>141</v>
      </c>
      <c r="C218" s="1">
        <f>C219+C222+C225+C229</f>
        <v>4</v>
      </c>
      <c r="D218" s="1"/>
      <c r="E218" s="1"/>
      <c r="F218" s="12"/>
    </row>
    <row r="219" spans="1:6" ht="47.25" x14ac:dyDescent="0.25">
      <c r="A219" s="11" t="s">
        <v>145</v>
      </c>
      <c r="B219" s="12" t="s">
        <v>165</v>
      </c>
      <c r="C219" s="1">
        <v>1</v>
      </c>
      <c r="D219" s="1"/>
      <c r="E219" s="1"/>
      <c r="F219" s="12" t="s">
        <v>143</v>
      </c>
    </row>
    <row r="220" spans="1:6" ht="15.75" x14ac:dyDescent="0.25">
      <c r="A220" s="11"/>
      <c r="B220" s="13" t="s">
        <v>107</v>
      </c>
      <c r="C220" s="1"/>
      <c r="D220" s="1"/>
      <c r="E220" s="1"/>
      <c r="F220" s="12"/>
    </row>
    <row r="221" spans="1:6" ht="15.75" x14ac:dyDescent="0.25">
      <c r="A221" s="11"/>
      <c r="B221" s="13" t="s">
        <v>108</v>
      </c>
      <c r="C221" s="1"/>
      <c r="D221" s="1"/>
      <c r="E221" s="1"/>
      <c r="F221" s="12"/>
    </row>
    <row r="222" spans="1:6" ht="31.5" x14ac:dyDescent="0.25">
      <c r="A222" s="11" t="s">
        <v>146</v>
      </c>
      <c r="B222" s="12" t="s">
        <v>144</v>
      </c>
      <c r="C222" s="1">
        <v>1</v>
      </c>
      <c r="D222" s="1"/>
      <c r="E222" s="1"/>
      <c r="F222" s="12" t="s">
        <v>64</v>
      </c>
    </row>
    <row r="223" spans="1:6" ht="15.75" x14ac:dyDescent="0.25">
      <c r="A223" s="11"/>
      <c r="B223" s="13" t="s">
        <v>107</v>
      </c>
      <c r="C223" s="1"/>
      <c r="D223" s="1"/>
      <c r="E223" s="1"/>
      <c r="F223" s="12"/>
    </row>
    <row r="224" spans="1:6" ht="15.75" x14ac:dyDescent="0.25">
      <c r="A224" s="11"/>
      <c r="B224" s="13" t="s">
        <v>108</v>
      </c>
      <c r="C224" s="1"/>
      <c r="D224" s="1"/>
      <c r="E224" s="1"/>
      <c r="F224" s="12"/>
    </row>
    <row r="225" spans="1:6" ht="47.25" x14ac:dyDescent="0.25">
      <c r="A225" s="11" t="s">
        <v>148</v>
      </c>
      <c r="B225" s="19" t="s">
        <v>147</v>
      </c>
      <c r="C225" s="1">
        <v>1</v>
      </c>
      <c r="D225" s="1"/>
      <c r="E225" s="1"/>
      <c r="F225" s="12" t="s">
        <v>64</v>
      </c>
    </row>
    <row r="226" spans="1:6" ht="15.75" x14ac:dyDescent="0.25">
      <c r="A226" s="11"/>
      <c r="B226" s="13" t="s">
        <v>216</v>
      </c>
      <c r="C226" s="1"/>
      <c r="D226" s="1"/>
      <c r="E226" s="1"/>
      <c r="F226" s="12"/>
    </row>
    <row r="227" spans="1:6" ht="31.5" x14ac:dyDescent="0.25">
      <c r="A227" s="11"/>
      <c r="B227" s="13" t="s">
        <v>331</v>
      </c>
      <c r="C227" s="1"/>
      <c r="D227" s="1"/>
      <c r="E227" s="1"/>
      <c r="F227" s="12"/>
    </row>
    <row r="228" spans="1:6" ht="15.75" x14ac:dyDescent="0.25">
      <c r="A228" s="11"/>
      <c r="B228" s="13" t="s">
        <v>149</v>
      </c>
      <c r="C228" s="1"/>
      <c r="D228" s="1"/>
      <c r="E228" s="1"/>
      <c r="F228" s="12"/>
    </row>
    <row r="229" spans="1:6" ht="47.25" x14ac:dyDescent="0.25">
      <c r="A229" s="11" t="s">
        <v>215</v>
      </c>
      <c r="B229" s="12" t="s">
        <v>142</v>
      </c>
      <c r="C229" s="1">
        <v>1</v>
      </c>
      <c r="D229" s="1"/>
      <c r="E229" s="1"/>
      <c r="F229" s="12" t="s">
        <v>150</v>
      </c>
    </row>
    <row r="230" spans="1:6" ht="15.75" x14ac:dyDescent="0.25">
      <c r="A230" s="11"/>
      <c r="B230" s="13" t="s">
        <v>107</v>
      </c>
      <c r="C230" s="1"/>
      <c r="D230" s="1"/>
      <c r="E230" s="1"/>
      <c r="F230" s="12"/>
    </row>
    <row r="231" spans="1:6" ht="15.75" x14ac:dyDescent="0.25">
      <c r="A231" s="11"/>
      <c r="B231" s="13" t="s">
        <v>108</v>
      </c>
      <c r="C231" s="1"/>
      <c r="D231" s="1"/>
      <c r="E231" s="1"/>
      <c r="F231" s="12"/>
    </row>
    <row r="232" spans="1:6" ht="47.25" x14ac:dyDescent="0.25">
      <c r="A232" s="11" t="s">
        <v>237</v>
      </c>
      <c r="B232" s="12" t="s">
        <v>124</v>
      </c>
      <c r="C232" s="1">
        <v>2</v>
      </c>
      <c r="D232" s="1"/>
      <c r="E232" s="1"/>
      <c r="F232" s="12" t="s">
        <v>151</v>
      </c>
    </row>
    <row r="233" spans="1:6" ht="15.75" x14ac:dyDescent="0.25">
      <c r="A233" s="11"/>
      <c r="B233" s="13" t="s">
        <v>223</v>
      </c>
      <c r="C233" s="1"/>
      <c r="D233" s="1"/>
      <c r="E233" s="1"/>
      <c r="F233" s="12"/>
    </row>
    <row r="234" spans="1:6" ht="15.75" x14ac:dyDescent="0.25">
      <c r="A234" s="11"/>
      <c r="B234" s="13" t="s">
        <v>108</v>
      </c>
      <c r="C234" s="1"/>
      <c r="D234" s="1"/>
      <c r="E234" s="1"/>
      <c r="F234" s="12"/>
    </row>
    <row r="235" spans="1:6" ht="47.25" x14ac:dyDescent="0.25">
      <c r="A235" s="11">
        <v>5</v>
      </c>
      <c r="B235" s="12" t="s">
        <v>152</v>
      </c>
      <c r="C235" s="1">
        <f>C236+C239</f>
        <v>5</v>
      </c>
      <c r="D235" s="1"/>
      <c r="E235" s="1"/>
      <c r="F235" s="12"/>
    </row>
    <row r="236" spans="1:6" ht="63" x14ac:dyDescent="0.25">
      <c r="A236" s="11" t="s">
        <v>183</v>
      </c>
      <c r="B236" s="12" t="s">
        <v>153</v>
      </c>
      <c r="C236" s="1">
        <v>2</v>
      </c>
      <c r="D236" s="1"/>
      <c r="E236" s="1"/>
      <c r="F236" s="12" t="s">
        <v>156</v>
      </c>
    </row>
    <row r="237" spans="1:6" ht="15.75" x14ac:dyDescent="0.25">
      <c r="A237" s="11"/>
      <c r="B237" s="13" t="s">
        <v>223</v>
      </c>
      <c r="C237" s="1"/>
      <c r="D237" s="1"/>
      <c r="E237" s="1"/>
      <c r="F237" s="12"/>
    </row>
    <row r="238" spans="1:6" ht="15.75" x14ac:dyDescent="0.25">
      <c r="A238" s="11"/>
      <c r="B238" s="13" t="s">
        <v>108</v>
      </c>
      <c r="C238" s="1"/>
      <c r="D238" s="1"/>
      <c r="E238" s="1"/>
      <c r="F238" s="12"/>
    </row>
    <row r="239" spans="1:6" ht="94.5" x14ac:dyDescent="0.25">
      <c r="A239" s="11" t="s">
        <v>184</v>
      </c>
      <c r="B239" s="20" t="s">
        <v>332</v>
      </c>
      <c r="C239" s="1">
        <v>3</v>
      </c>
      <c r="D239" s="1"/>
      <c r="E239" s="1"/>
      <c r="F239" s="12" t="s">
        <v>159</v>
      </c>
    </row>
    <row r="240" spans="1:6" ht="15.75" x14ac:dyDescent="0.25">
      <c r="A240" s="11"/>
      <c r="B240" s="13" t="s">
        <v>333</v>
      </c>
      <c r="C240" s="1"/>
      <c r="D240" s="1"/>
      <c r="E240" s="1"/>
      <c r="F240" s="12"/>
    </row>
    <row r="241" spans="1:6" ht="31.5" x14ac:dyDescent="0.25">
      <c r="A241" s="11"/>
      <c r="B241" s="21" t="s">
        <v>334</v>
      </c>
      <c r="C241" s="1"/>
      <c r="D241" s="1"/>
      <c r="E241" s="1"/>
      <c r="F241" s="12"/>
    </row>
    <row r="242" spans="1:6" ht="15.75" x14ac:dyDescent="0.25">
      <c r="A242" s="11"/>
      <c r="B242" s="13" t="s">
        <v>259</v>
      </c>
      <c r="C242" s="1"/>
      <c r="D242" s="1"/>
      <c r="E242" s="1"/>
      <c r="F242" s="12"/>
    </row>
    <row r="243" spans="1:6" ht="94.5" x14ac:dyDescent="0.25">
      <c r="A243" s="11">
        <v>6</v>
      </c>
      <c r="B243" s="12" t="s">
        <v>157</v>
      </c>
      <c r="C243" s="1">
        <f>C244+C247</f>
        <v>5</v>
      </c>
      <c r="D243" s="1"/>
      <c r="E243" s="1"/>
      <c r="F243" s="12"/>
    </row>
    <row r="244" spans="1:6" ht="47.25" x14ac:dyDescent="0.25">
      <c r="A244" s="11" t="s">
        <v>186</v>
      </c>
      <c r="B244" s="12" t="s">
        <v>155</v>
      </c>
      <c r="C244" s="1">
        <v>2</v>
      </c>
      <c r="D244" s="1"/>
      <c r="E244" s="1"/>
      <c r="F244" s="12" t="s">
        <v>160</v>
      </c>
    </row>
    <row r="245" spans="1:6" ht="31.5" x14ac:dyDescent="0.25">
      <c r="A245" s="11"/>
      <c r="B245" s="13" t="s">
        <v>222</v>
      </c>
      <c r="C245" s="1"/>
      <c r="D245" s="1"/>
      <c r="E245" s="1"/>
      <c r="F245" s="18"/>
    </row>
    <row r="246" spans="1:6" ht="15.75" x14ac:dyDescent="0.25">
      <c r="A246" s="11"/>
      <c r="B246" s="13" t="s">
        <v>158</v>
      </c>
      <c r="C246" s="1"/>
      <c r="D246" s="1"/>
      <c r="E246" s="1"/>
      <c r="F246" s="12"/>
    </row>
    <row r="247" spans="1:6" ht="47.25" x14ac:dyDescent="0.25">
      <c r="A247" s="11" t="s">
        <v>187</v>
      </c>
      <c r="B247" s="12" t="s">
        <v>336</v>
      </c>
      <c r="C247" s="1">
        <v>3</v>
      </c>
      <c r="D247" s="1"/>
      <c r="E247" s="1"/>
      <c r="F247" s="12" t="s">
        <v>161</v>
      </c>
    </row>
    <row r="248" spans="1:6" ht="63" x14ac:dyDescent="0.25">
      <c r="A248" s="11"/>
      <c r="B248" s="13" t="s">
        <v>224</v>
      </c>
      <c r="C248" s="1"/>
      <c r="D248" s="1"/>
      <c r="E248" s="1"/>
      <c r="F248" s="12"/>
    </row>
    <row r="249" spans="1:6" ht="31.5" x14ac:dyDescent="0.25">
      <c r="A249" s="11"/>
      <c r="B249" s="13" t="s">
        <v>154</v>
      </c>
      <c r="C249" s="1"/>
      <c r="D249" s="1"/>
      <c r="E249" s="1"/>
      <c r="F249" s="12"/>
    </row>
    <row r="250" spans="1:6" ht="94.5" x14ac:dyDescent="0.25">
      <c r="A250" s="11">
        <v>7</v>
      </c>
      <c r="B250" s="12" t="s">
        <v>335</v>
      </c>
      <c r="C250" s="1">
        <v>2</v>
      </c>
      <c r="D250" s="1"/>
      <c r="E250" s="1"/>
      <c r="F250" s="12" t="s">
        <v>255</v>
      </c>
    </row>
    <row r="251" spans="1:6" s="22" customFormat="1" ht="15.75" x14ac:dyDescent="0.2">
      <c r="A251" s="9"/>
      <c r="B251" s="13" t="s">
        <v>223</v>
      </c>
      <c r="C251" s="3"/>
      <c r="D251" s="3"/>
      <c r="E251" s="3"/>
      <c r="F251" s="10"/>
    </row>
    <row r="252" spans="1:6" s="22" customFormat="1" ht="15.75" x14ac:dyDescent="0.2">
      <c r="A252" s="9"/>
      <c r="B252" s="13" t="s">
        <v>108</v>
      </c>
      <c r="C252" s="3"/>
      <c r="D252" s="3"/>
      <c r="E252" s="3"/>
      <c r="F252" s="10"/>
    </row>
    <row r="253" spans="1:6" ht="31.5" x14ac:dyDescent="0.25">
      <c r="A253" s="9" t="s">
        <v>61</v>
      </c>
      <c r="B253" s="10" t="s">
        <v>120</v>
      </c>
      <c r="C253" s="5">
        <f>C254+C257+C263+C266</f>
        <v>8</v>
      </c>
      <c r="D253" s="5"/>
      <c r="E253" s="5"/>
      <c r="F253" s="10"/>
    </row>
    <row r="254" spans="1:6" ht="47.25" x14ac:dyDescent="0.25">
      <c r="A254" s="11">
        <v>1</v>
      </c>
      <c r="B254" s="12" t="s">
        <v>353</v>
      </c>
      <c r="C254" s="6">
        <v>2</v>
      </c>
      <c r="D254" s="6"/>
      <c r="E254" s="6"/>
      <c r="F254" s="12" t="s">
        <v>170</v>
      </c>
    </row>
    <row r="255" spans="1:6" ht="47.25" x14ac:dyDescent="0.25">
      <c r="A255" s="9"/>
      <c r="B255" s="13" t="s">
        <v>217</v>
      </c>
      <c r="C255" s="5"/>
      <c r="D255" s="5"/>
      <c r="E255" s="5"/>
      <c r="F255" s="10"/>
    </row>
    <row r="256" spans="1:6" ht="31.5" x14ac:dyDescent="0.25">
      <c r="A256" s="9"/>
      <c r="B256" s="13" t="s">
        <v>218</v>
      </c>
      <c r="C256" s="3"/>
      <c r="D256" s="3"/>
      <c r="E256" s="3"/>
      <c r="F256" s="10"/>
    </row>
    <row r="257" spans="1:6" ht="94.5" x14ac:dyDescent="0.25">
      <c r="A257" s="11">
        <v>2</v>
      </c>
      <c r="B257" s="16" t="s">
        <v>362</v>
      </c>
      <c r="C257" s="1">
        <v>2</v>
      </c>
      <c r="D257" s="1"/>
      <c r="E257" s="1"/>
      <c r="F257" s="12" t="s">
        <v>169</v>
      </c>
    </row>
    <row r="258" spans="1:6" ht="63" x14ac:dyDescent="0.25">
      <c r="A258" s="11"/>
      <c r="B258" s="13" t="s">
        <v>219</v>
      </c>
      <c r="C258" s="1"/>
      <c r="D258" s="1"/>
      <c r="E258" s="1"/>
      <c r="F258" s="12"/>
    </row>
    <row r="259" spans="1:6" ht="63" x14ac:dyDescent="0.25">
      <c r="A259" s="11"/>
      <c r="B259" s="13" t="s">
        <v>261</v>
      </c>
      <c r="C259" s="1"/>
      <c r="D259" s="1"/>
      <c r="E259" s="1"/>
      <c r="F259" s="12"/>
    </row>
    <row r="260" spans="1:6" ht="63" x14ac:dyDescent="0.25">
      <c r="A260" s="11"/>
      <c r="B260" s="13" t="s">
        <v>263</v>
      </c>
      <c r="C260" s="1"/>
      <c r="D260" s="1"/>
      <c r="E260" s="1"/>
      <c r="F260" s="12"/>
    </row>
    <row r="261" spans="1:6" ht="63" x14ac:dyDescent="0.25">
      <c r="A261" s="11"/>
      <c r="B261" s="13" t="s">
        <v>262</v>
      </c>
      <c r="C261" s="1"/>
      <c r="D261" s="1"/>
      <c r="E261" s="1"/>
      <c r="F261" s="12"/>
    </row>
    <row r="262" spans="1:6" ht="31.5" x14ac:dyDescent="0.25">
      <c r="A262" s="11"/>
      <c r="B262" s="13" t="s">
        <v>163</v>
      </c>
      <c r="C262" s="1"/>
      <c r="D262" s="1"/>
      <c r="E262" s="1"/>
      <c r="F262" s="12"/>
    </row>
    <row r="263" spans="1:6" ht="78.75" x14ac:dyDescent="0.25">
      <c r="A263" s="11">
        <v>3</v>
      </c>
      <c r="B263" s="23" t="s">
        <v>266</v>
      </c>
      <c r="C263" s="1">
        <v>2</v>
      </c>
      <c r="D263" s="1"/>
      <c r="E263" s="1"/>
      <c r="F263" s="12" t="s">
        <v>166</v>
      </c>
    </row>
    <row r="264" spans="1:6" ht="15.75" x14ac:dyDescent="0.25">
      <c r="A264" s="11"/>
      <c r="B264" s="13" t="s">
        <v>223</v>
      </c>
      <c r="C264" s="1"/>
      <c r="D264" s="1"/>
      <c r="E264" s="1"/>
      <c r="F264" s="12"/>
    </row>
    <row r="265" spans="1:6" ht="15.75" x14ac:dyDescent="0.25">
      <c r="A265" s="11"/>
      <c r="B265" s="13" t="s">
        <v>108</v>
      </c>
      <c r="C265" s="1"/>
      <c r="D265" s="1"/>
      <c r="E265" s="1"/>
      <c r="F265" s="12"/>
    </row>
    <row r="266" spans="1:6" ht="78.75" x14ac:dyDescent="0.25">
      <c r="A266" s="11">
        <v>4</v>
      </c>
      <c r="B266" s="24" t="s">
        <v>167</v>
      </c>
      <c r="C266" s="1">
        <v>2</v>
      </c>
      <c r="D266" s="1"/>
      <c r="E266" s="1"/>
      <c r="F266" s="12" t="s">
        <v>168</v>
      </c>
    </row>
    <row r="267" spans="1:6" ht="31.5" x14ac:dyDescent="0.25">
      <c r="A267" s="11"/>
      <c r="B267" s="13" t="s">
        <v>220</v>
      </c>
      <c r="C267" s="1"/>
      <c r="D267" s="1"/>
      <c r="E267" s="1"/>
      <c r="F267" s="12"/>
    </row>
    <row r="268" spans="1:6" ht="15.75" x14ac:dyDescent="0.25">
      <c r="A268" s="11"/>
      <c r="B268" s="13" t="s">
        <v>194</v>
      </c>
      <c r="C268" s="1"/>
      <c r="D268" s="1"/>
      <c r="E268" s="1"/>
      <c r="F268" s="12"/>
    </row>
    <row r="269" spans="1:6" ht="15.75" x14ac:dyDescent="0.25">
      <c r="A269" s="11"/>
      <c r="B269" s="13" t="s">
        <v>195</v>
      </c>
      <c r="C269" s="1"/>
      <c r="D269" s="1"/>
      <c r="E269" s="1"/>
      <c r="F269" s="12"/>
    </row>
    <row r="270" spans="1:6" ht="15.75" x14ac:dyDescent="0.25">
      <c r="A270" s="11"/>
      <c r="B270" s="13" t="s">
        <v>102</v>
      </c>
      <c r="C270" s="1"/>
      <c r="D270" s="1"/>
      <c r="E270" s="1"/>
      <c r="F270" s="12"/>
    </row>
    <row r="271" spans="1:6" ht="15.75" x14ac:dyDescent="0.25">
      <c r="A271" s="9" t="s">
        <v>62</v>
      </c>
      <c r="B271" s="10" t="s">
        <v>121</v>
      </c>
      <c r="C271" s="3">
        <f>C272+C275+C279+C283+C286+C289+C313+C309</f>
        <v>11</v>
      </c>
      <c r="D271" s="3"/>
      <c r="E271" s="3"/>
      <c r="F271" s="10"/>
    </row>
    <row r="272" spans="1:6" ht="31.5" x14ac:dyDescent="0.25">
      <c r="A272" s="11">
        <v>1</v>
      </c>
      <c r="B272" s="12" t="s">
        <v>63</v>
      </c>
      <c r="C272" s="1">
        <v>1</v>
      </c>
      <c r="D272" s="1"/>
      <c r="E272" s="1"/>
      <c r="F272" s="12" t="s">
        <v>64</v>
      </c>
    </row>
    <row r="273" spans="1:8" ht="15.75" x14ac:dyDescent="0.25">
      <c r="A273" s="11"/>
      <c r="B273" s="13" t="s">
        <v>337</v>
      </c>
      <c r="C273" s="1"/>
      <c r="D273" s="1"/>
      <c r="E273" s="1"/>
      <c r="F273" s="12"/>
    </row>
    <row r="274" spans="1:8" ht="15.75" x14ac:dyDescent="0.25">
      <c r="A274" s="11"/>
      <c r="B274" s="13" t="s">
        <v>149</v>
      </c>
      <c r="C274" s="1"/>
      <c r="D274" s="1"/>
      <c r="E274" s="1"/>
      <c r="F274" s="12"/>
    </row>
    <row r="275" spans="1:8" ht="47.25" x14ac:dyDescent="0.25">
      <c r="A275" s="11">
        <v>2</v>
      </c>
      <c r="B275" s="12" t="s">
        <v>65</v>
      </c>
      <c r="C275" s="1">
        <v>1</v>
      </c>
      <c r="D275" s="1"/>
      <c r="E275" s="1"/>
      <c r="F275" s="12" t="s">
        <v>66</v>
      </c>
    </row>
    <row r="276" spans="1:8" ht="15.75" x14ac:dyDescent="0.25">
      <c r="A276" s="11"/>
      <c r="B276" s="13" t="s">
        <v>338</v>
      </c>
      <c r="C276" s="1"/>
      <c r="D276" s="1"/>
      <c r="E276" s="1"/>
      <c r="F276" s="10"/>
    </row>
    <row r="277" spans="1:8" ht="31.5" x14ac:dyDescent="0.25">
      <c r="A277" s="11"/>
      <c r="B277" s="13" t="s">
        <v>339</v>
      </c>
      <c r="C277" s="1"/>
      <c r="D277" s="1"/>
      <c r="E277" s="1"/>
      <c r="F277" s="10"/>
    </row>
    <row r="278" spans="1:8" ht="15.75" x14ac:dyDescent="0.25">
      <c r="A278" s="11"/>
      <c r="B278" s="13" t="s">
        <v>149</v>
      </c>
      <c r="C278" s="1"/>
      <c r="D278" s="1"/>
      <c r="E278" s="1"/>
      <c r="F278" s="10"/>
    </row>
    <row r="279" spans="1:8" ht="78.75" x14ac:dyDescent="0.25">
      <c r="A279" s="11">
        <v>3</v>
      </c>
      <c r="B279" s="12" t="s">
        <v>67</v>
      </c>
      <c r="C279" s="1">
        <v>1</v>
      </c>
      <c r="D279" s="1"/>
      <c r="E279" s="1"/>
      <c r="F279" s="12" t="s">
        <v>68</v>
      </c>
    </row>
    <row r="280" spans="1:8" ht="47.25" x14ac:dyDescent="0.25">
      <c r="A280" s="11"/>
      <c r="B280" s="13" t="s">
        <v>340</v>
      </c>
      <c r="C280" s="1"/>
      <c r="D280" s="1"/>
      <c r="E280" s="1"/>
      <c r="F280" s="10"/>
    </row>
    <row r="281" spans="1:8" ht="15.75" x14ac:dyDescent="0.25">
      <c r="A281" s="11"/>
      <c r="B281" s="13" t="s">
        <v>341</v>
      </c>
      <c r="C281" s="1"/>
      <c r="D281" s="1"/>
      <c r="E281" s="1"/>
      <c r="F281" s="10"/>
    </row>
    <row r="282" spans="1:8" ht="31.5" x14ac:dyDescent="0.25">
      <c r="A282" s="11"/>
      <c r="B282" s="13" t="s">
        <v>342</v>
      </c>
      <c r="C282" s="1"/>
      <c r="D282" s="1"/>
      <c r="E282" s="1"/>
      <c r="F282" s="10"/>
    </row>
    <row r="283" spans="1:8" ht="31.5" x14ac:dyDescent="0.25">
      <c r="A283" s="11">
        <v>4</v>
      </c>
      <c r="B283" s="12" t="s">
        <v>343</v>
      </c>
      <c r="C283" s="1">
        <v>1</v>
      </c>
      <c r="D283" s="1"/>
      <c r="E283" s="1"/>
      <c r="F283" s="12" t="s">
        <v>64</v>
      </c>
    </row>
    <row r="284" spans="1:8" ht="15.75" x14ac:dyDescent="0.25">
      <c r="A284" s="11"/>
      <c r="B284" s="13" t="s">
        <v>344</v>
      </c>
      <c r="C284" s="1"/>
      <c r="D284" s="1"/>
      <c r="E284" s="1"/>
      <c r="F284" s="12"/>
    </row>
    <row r="285" spans="1:8" ht="15.75" x14ac:dyDescent="0.25">
      <c r="A285" s="11"/>
      <c r="B285" s="13" t="s">
        <v>221</v>
      </c>
      <c r="C285" s="1"/>
      <c r="D285" s="1"/>
      <c r="E285" s="1"/>
      <c r="F285" s="12"/>
    </row>
    <row r="286" spans="1:8" ht="47.25" x14ac:dyDescent="0.25">
      <c r="A286" s="11">
        <v>5</v>
      </c>
      <c r="B286" s="12" t="s">
        <v>69</v>
      </c>
      <c r="C286" s="1">
        <v>1</v>
      </c>
      <c r="D286" s="1"/>
      <c r="E286" s="1"/>
      <c r="F286" s="12" t="s">
        <v>71</v>
      </c>
    </row>
    <row r="287" spans="1:8" ht="31.5" x14ac:dyDescent="0.25">
      <c r="A287" s="11"/>
      <c r="B287" s="13" t="s">
        <v>363</v>
      </c>
      <c r="C287" s="1"/>
      <c r="D287" s="1"/>
      <c r="E287" s="1"/>
      <c r="F287" s="10"/>
      <c r="H287" s="26"/>
    </row>
    <row r="288" spans="1:8" ht="15.75" x14ac:dyDescent="0.25">
      <c r="A288" s="11"/>
      <c r="B288" s="13" t="s">
        <v>70</v>
      </c>
      <c r="C288" s="1"/>
      <c r="D288" s="1"/>
      <c r="E288" s="1"/>
      <c r="F288" s="10"/>
    </row>
    <row r="289" spans="1:6" ht="15.75" x14ac:dyDescent="0.25">
      <c r="A289" s="11">
        <v>6</v>
      </c>
      <c r="B289" s="12" t="s">
        <v>72</v>
      </c>
      <c r="C289" s="27">
        <f>C290+C302+C306</f>
        <v>3</v>
      </c>
      <c r="D289" s="27"/>
      <c r="E289" s="27"/>
      <c r="F289" s="12"/>
    </row>
    <row r="290" spans="1:6" ht="15.75" x14ac:dyDescent="0.25">
      <c r="A290" s="11" t="s">
        <v>186</v>
      </c>
      <c r="B290" s="12" t="s">
        <v>73</v>
      </c>
      <c r="C290" s="27">
        <f>C291+C295+C298</f>
        <v>1.5</v>
      </c>
      <c r="D290" s="27"/>
      <c r="E290" s="27"/>
      <c r="F290" s="12"/>
    </row>
    <row r="291" spans="1:6" ht="63" x14ac:dyDescent="0.25">
      <c r="A291" s="11" t="s">
        <v>113</v>
      </c>
      <c r="B291" s="12" t="s">
        <v>281</v>
      </c>
      <c r="C291" s="27">
        <v>0.5</v>
      </c>
      <c r="D291" s="27"/>
      <c r="E291" s="27"/>
      <c r="F291" s="12" t="s">
        <v>74</v>
      </c>
    </row>
    <row r="292" spans="1:6" ht="47.25" x14ac:dyDescent="0.25">
      <c r="A292" s="11"/>
      <c r="B292" s="13" t="s">
        <v>280</v>
      </c>
      <c r="C292" s="27"/>
      <c r="D292" s="27"/>
      <c r="E292" s="27"/>
      <c r="F292" s="12"/>
    </row>
    <row r="293" spans="1:6" ht="31.5" x14ac:dyDescent="0.25">
      <c r="A293" s="11"/>
      <c r="B293" s="13" t="s">
        <v>345</v>
      </c>
      <c r="C293" s="27"/>
      <c r="D293" s="27"/>
      <c r="E293" s="27"/>
      <c r="F293" s="12"/>
    </row>
    <row r="294" spans="1:6" ht="15.75" x14ac:dyDescent="0.25">
      <c r="A294" s="11"/>
      <c r="B294" s="13" t="s">
        <v>105</v>
      </c>
      <c r="C294" s="27"/>
      <c r="D294" s="27"/>
      <c r="E294" s="27"/>
      <c r="F294" s="12"/>
    </row>
    <row r="295" spans="1:6" ht="31.5" x14ac:dyDescent="0.25">
      <c r="A295" s="11" t="s">
        <v>114</v>
      </c>
      <c r="B295" s="12" t="s">
        <v>279</v>
      </c>
      <c r="C295" s="27">
        <v>0.5</v>
      </c>
      <c r="D295" s="27"/>
      <c r="E295" s="27"/>
      <c r="F295" s="12" t="s">
        <v>75</v>
      </c>
    </row>
    <row r="296" spans="1:6" ht="15.75" x14ac:dyDescent="0.25">
      <c r="A296" s="11"/>
      <c r="B296" s="13" t="s">
        <v>278</v>
      </c>
      <c r="C296" s="27"/>
      <c r="D296" s="27"/>
      <c r="E296" s="27"/>
      <c r="F296" s="12"/>
    </row>
    <row r="297" spans="1:6" ht="15.75" x14ac:dyDescent="0.25">
      <c r="A297" s="11"/>
      <c r="B297" s="13" t="s">
        <v>105</v>
      </c>
      <c r="C297" s="27"/>
      <c r="D297" s="27"/>
      <c r="E297" s="27"/>
      <c r="F297" s="12"/>
    </row>
    <row r="298" spans="1:6" ht="173.25" x14ac:dyDescent="0.25">
      <c r="A298" s="11" t="s">
        <v>115</v>
      </c>
      <c r="B298" s="12" t="s">
        <v>277</v>
      </c>
      <c r="C298" s="27">
        <v>0.5</v>
      </c>
      <c r="D298" s="27"/>
      <c r="E298" s="27"/>
      <c r="F298" s="12" t="s">
        <v>276</v>
      </c>
    </row>
    <row r="299" spans="1:6" ht="31.5" x14ac:dyDescent="0.25">
      <c r="A299" s="11"/>
      <c r="B299" s="13" t="s">
        <v>275</v>
      </c>
      <c r="C299" s="28"/>
      <c r="D299" s="28"/>
      <c r="E299" s="28"/>
      <c r="F299" s="12"/>
    </row>
    <row r="300" spans="1:6" ht="31.5" x14ac:dyDescent="0.25">
      <c r="A300" s="11"/>
      <c r="B300" s="13" t="s">
        <v>274</v>
      </c>
      <c r="C300" s="27"/>
      <c r="D300" s="27"/>
      <c r="E300" s="27"/>
      <c r="F300" s="12"/>
    </row>
    <row r="301" spans="1:6" ht="15.75" x14ac:dyDescent="0.25">
      <c r="A301" s="11"/>
      <c r="B301" s="13" t="s">
        <v>116</v>
      </c>
      <c r="C301" s="27"/>
      <c r="D301" s="27"/>
      <c r="E301" s="27"/>
      <c r="F301" s="12"/>
    </row>
    <row r="302" spans="1:6" ht="110.25" x14ac:dyDescent="0.25">
      <c r="A302" s="11" t="s">
        <v>187</v>
      </c>
      <c r="B302" s="12" t="s">
        <v>273</v>
      </c>
      <c r="C302" s="27">
        <v>1</v>
      </c>
      <c r="D302" s="27"/>
      <c r="E302" s="27"/>
      <c r="F302" s="12" t="s">
        <v>272</v>
      </c>
    </row>
    <row r="303" spans="1:6" ht="47.25" x14ac:dyDescent="0.25">
      <c r="A303" s="11"/>
      <c r="B303" s="13" t="s">
        <v>271</v>
      </c>
      <c r="C303" s="27"/>
      <c r="D303" s="27"/>
      <c r="E303" s="27"/>
      <c r="F303" s="12"/>
    </row>
    <row r="304" spans="1:6" ht="31.5" x14ac:dyDescent="0.25">
      <c r="A304" s="11"/>
      <c r="B304" s="13" t="s">
        <v>270</v>
      </c>
      <c r="C304" s="27"/>
      <c r="D304" s="27"/>
      <c r="E304" s="27"/>
      <c r="F304" s="12"/>
    </row>
    <row r="305" spans="1:6" ht="15.75" x14ac:dyDescent="0.25">
      <c r="A305" s="11"/>
      <c r="B305" s="13" t="s">
        <v>269</v>
      </c>
      <c r="C305" s="27"/>
      <c r="D305" s="27"/>
      <c r="E305" s="27"/>
      <c r="F305" s="12"/>
    </row>
    <row r="306" spans="1:6" ht="78.75" x14ac:dyDescent="0.25">
      <c r="A306" s="11" t="s">
        <v>188</v>
      </c>
      <c r="B306" s="12" t="s">
        <v>268</v>
      </c>
      <c r="C306" s="27">
        <v>0.5</v>
      </c>
      <c r="D306" s="27"/>
      <c r="E306" s="27"/>
      <c r="F306" s="12" t="s">
        <v>267</v>
      </c>
    </row>
    <row r="307" spans="1:6" ht="47.25" x14ac:dyDescent="0.25">
      <c r="A307" s="11"/>
      <c r="B307" s="13" t="s">
        <v>346</v>
      </c>
      <c r="C307" s="1"/>
      <c r="D307" s="1"/>
      <c r="E307" s="1"/>
      <c r="F307" s="10"/>
    </row>
    <row r="308" spans="1:6" ht="47.25" x14ac:dyDescent="0.25">
      <c r="A308" s="11"/>
      <c r="B308" s="13" t="s">
        <v>347</v>
      </c>
      <c r="C308" s="1"/>
      <c r="D308" s="1"/>
      <c r="E308" s="1"/>
      <c r="F308" s="10"/>
    </row>
    <row r="309" spans="1:6" ht="47.25" x14ac:dyDescent="0.25">
      <c r="A309" s="11">
        <v>7</v>
      </c>
      <c r="B309" s="12" t="s">
        <v>122</v>
      </c>
      <c r="C309" s="1">
        <v>1</v>
      </c>
      <c r="D309" s="1"/>
      <c r="E309" s="1"/>
      <c r="F309" s="12" t="s">
        <v>76</v>
      </c>
    </row>
    <row r="310" spans="1:6" ht="31.5" x14ac:dyDescent="0.25">
      <c r="A310" s="11"/>
      <c r="B310" s="13" t="s">
        <v>348</v>
      </c>
      <c r="C310" s="1"/>
      <c r="D310" s="1"/>
      <c r="E310" s="1"/>
      <c r="F310" s="10"/>
    </row>
    <row r="311" spans="1:6" ht="15.75" x14ac:dyDescent="0.25">
      <c r="A311" s="11"/>
      <c r="B311" s="13" t="s">
        <v>349</v>
      </c>
      <c r="C311" s="1"/>
      <c r="D311" s="1"/>
      <c r="E311" s="1"/>
      <c r="F311" s="10"/>
    </row>
    <row r="312" spans="1:6" ht="15.75" x14ac:dyDescent="0.25">
      <c r="A312" s="11"/>
      <c r="B312" s="13" t="s">
        <v>70</v>
      </c>
      <c r="C312" s="1"/>
      <c r="D312" s="1"/>
      <c r="E312" s="1"/>
      <c r="F312" s="10"/>
    </row>
    <row r="313" spans="1:6" ht="15.75" x14ac:dyDescent="0.25">
      <c r="A313" s="11">
        <v>8</v>
      </c>
      <c r="B313" s="12" t="s">
        <v>77</v>
      </c>
      <c r="C313" s="1">
        <f>C314+C317+C320</f>
        <v>2</v>
      </c>
      <c r="D313" s="1"/>
      <c r="E313" s="1"/>
      <c r="F313" s="10"/>
    </row>
    <row r="314" spans="1:6" ht="63" x14ac:dyDescent="0.25">
      <c r="A314" s="11" t="s">
        <v>235</v>
      </c>
      <c r="B314" s="12" t="s">
        <v>78</v>
      </c>
      <c r="C314" s="1">
        <v>0.5</v>
      </c>
      <c r="D314" s="1"/>
      <c r="E314" s="1"/>
      <c r="F314" s="12" t="s">
        <v>79</v>
      </c>
    </row>
    <row r="315" spans="1:6" ht="31.5" x14ac:dyDescent="0.25">
      <c r="A315" s="11"/>
      <c r="B315" s="13" t="s">
        <v>240</v>
      </c>
      <c r="C315" s="1"/>
      <c r="D315" s="1"/>
      <c r="E315" s="1"/>
      <c r="F315" s="10"/>
    </row>
    <row r="316" spans="1:6" ht="15.75" x14ac:dyDescent="0.25">
      <c r="A316" s="11"/>
      <c r="B316" s="13" t="s">
        <v>108</v>
      </c>
      <c r="C316" s="1"/>
      <c r="D316" s="1"/>
      <c r="E316" s="1"/>
      <c r="F316" s="10"/>
    </row>
    <row r="317" spans="1:6" ht="63" x14ac:dyDescent="0.25">
      <c r="A317" s="11" t="s">
        <v>234</v>
      </c>
      <c r="B317" s="12" t="s">
        <v>80</v>
      </c>
      <c r="C317" s="1">
        <v>0.5</v>
      </c>
      <c r="D317" s="1"/>
      <c r="E317" s="1"/>
      <c r="F317" s="12" t="s">
        <v>79</v>
      </c>
    </row>
    <row r="318" spans="1:6" ht="31.5" x14ac:dyDescent="0.25">
      <c r="A318" s="11"/>
      <c r="B318" s="13" t="s">
        <v>241</v>
      </c>
      <c r="C318" s="1"/>
      <c r="D318" s="1"/>
      <c r="E318" s="1"/>
      <c r="F318" s="12"/>
    </row>
    <row r="319" spans="1:6" ht="15.75" x14ac:dyDescent="0.25">
      <c r="A319" s="11"/>
      <c r="B319" s="13" t="s">
        <v>108</v>
      </c>
      <c r="C319" s="1"/>
      <c r="D319" s="1"/>
      <c r="E319" s="1"/>
      <c r="F319" s="12"/>
    </row>
    <row r="320" spans="1:6" ht="63" x14ac:dyDescent="0.25">
      <c r="A320" s="11" t="s">
        <v>236</v>
      </c>
      <c r="B320" s="12" t="s">
        <v>81</v>
      </c>
      <c r="C320" s="1">
        <v>1</v>
      </c>
      <c r="D320" s="1"/>
      <c r="E320" s="1"/>
      <c r="F320" s="12" t="s">
        <v>117</v>
      </c>
    </row>
    <row r="321" spans="1:6" ht="63" x14ac:dyDescent="0.25">
      <c r="A321" s="11"/>
      <c r="B321" s="13" t="s">
        <v>350</v>
      </c>
      <c r="C321" s="1"/>
      <c r="D321" s="1"/>
      <c r="E321" s="1"/>
      <c r="F321" s="12"/>
    </row>
    <row r="322" spans="1:6" ht="31.5" x14ac:dyDescent="0.25">
      <c r="A322" s="11"/>
      <c r="B322" s="13" t="s">
        <v>351</v>
      </c>
      <c r="C322" s="1"/>
      <c r="D322" s="1"/>
      <c r="E322" s="1"/>
      <c r="F322" s="12"/>
    </row>
    <row r="323" spans="1:6" ht="15.75" x14ac:dyDescent="0.25">
      <c r="A323" s="11"/>
      <c r="B323" s="13" t="s">
        <v>108</v>
      </c>
      <c r="C323" s="1"/>
      <c r="D323" s="1"/>
      <c r="E323" s="1"/>
      <c r="F323" s="12"/>
    </row>
    <row r="324" spans="1:6" ht="15.75" x14ac:dyDescent="0.25">
      <c r="A324" s="9" t="s">
        <v>82</v>
      </c>
      <c r="B324" s="10" t="s">
        <v>83</v>
      </c>
      <c r="C324" s="3"/>
      <c r="D324" s="3"/>
      <c r="E324" s="3"/>
      <c r="F324" s="10"/>
    </row>
    <row r="325" spans="1:6" ht="15.75" x14ac:dyDescent="0.25">
      <c r="A325" s="11">
        <v>1</v>
      </c>
      <c r="B325" s="12" t="s">
        <v>84</v>
      </c>
      <c r="C325" s="3">
        <v>5</v>
      </c>
      <c r="D325" s="3"/>
      <c r="E325" s="3"/>
      <c r="F325" s="10"/>
    </row>
    <row r="326" spans="1:6" ht="94.5" x14ac:dyDescent="0.25">
      <c r="A326" s="11" t="s">
        <v>172</v>
      </c>
      <c r="B326" s="12" t="s">
        <v>85</v>
      </c>
      <c r="C326" s="1">
        <v>2.5</v>
      </c>
      <c r="D326" s="1"/>
      <c r="E326" s="1"/>
      <c r="F326" s="12" t="s">
        <v>86</v>
      </c>
    </row>
    <row r="327" spans="1:6" ht="63" x14ac:dyDescent="0.25">
      <c r="A327" s="11" t="s">
        <v>39</v>
      </c>
      <c r="B327" s="12" t="s">
        <v>87</v>
      </c>
      <c r="C327" s="1">
        <v>2.5</v>
      </c>
      <c r="D327" s="1"/>
      <c r="E327" s="1"/>
      <c r="F327" s="12" t="s">
        <v>118</v>
      </c>
    </row>
    <row r="328" spans="1:6" ht="15.75" x14ac:dyDescent="0.25">
      <c r="A328" s="11">
        <v>2</v>
      </c>
      <c r="B328" s="12" t="s">
        <v>88</v>
      </c>
      <c r="C328" s="3">
        <v>5</v>
      </c>
      <c r="D328" s="3"/>
      <c r="E328" s="3"/>
      <c r="F328" s="10"/>
    </row>
    <row r="329" spans="1:6" ht="47.25" x14ac:dyDescent="0.25">
      <c r="A329" s="11" t="s">
        <v>175</v>
      </c>
      <c r="B329" s="12" t="s">
        <v>89</v>
      </c>
      <c r="C329" s="1">
        <v>2.5</v>
      </c>
      <c r="D329" s="1"/>
      <c r="E329" s="1"/>
      <c r="F329" s="12"/>
    </row>
    <row r="330" spans="1:6" ht="63" x14ac:dyDescent="0.25">
      <c r="A330" s="11" t="s">
        <v>176</v>
      </c>
      <c r="B330" s="12" t="s">
        <v>352</v>
      </c>
      <c r="C330" s="1">
        <v>2.5</v>
      </c>
      <c r="D330" s="1"/>
      <c r="E330" s="1"/>
      <c r="F330" s="12"/>
    </row>
    <row r="331" spans="1:6" ht="15.75" x14ac:dyDescent="0.25">
      <c r="A331" s="11"/>
      <c r="B331" s="10" t="s">
        <v>90</v>
      </c>
      <c r="C331" s="2">
        <f>C4+C124+C200+C253+C271+C325</f>
        <v>100</v>
      </c>
      <c r="D331" s="2"/>
      <c r="E331" s="2"/>
      <c r="F331" s="10"/>
    </row>
  </sheetData>
  <mergeCells count="2">
    <mergeCell ref="A1:F1"/>
    <mergeCell ref="A2:F2"/>
  </mergeCells>
  <printOptions horizontalCentered="1"/>
  <pageMargins left="7.874015748031496E-2" right="7.874015748031496E-2" top="7.874015748031496E-2" bottom="7.874015748031496E-2" header="7.874015748031496E-2" footer="7.874015748031496E-2"/>
  <pageSetup paperSize="9" orientation="portrait" r:id="rId1"/>
  <headerFooter differentFirst="1">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admin</cp:lastModifiedBy>
  <cp:lastPrinted>2026-08-15T01:18:10Z</cp:lastPrinted>
  <dcterms:created xsi:type="dcterms:W3CDTF">2026-07-29T09:15:08Z</dcterms:created>
  <dcterms:modified xsi:type="dcterms:W3CDTF">2026-08-15T01:28:20Z</dcterms:modified>
</cp:coreProperties>
</file>